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10" windowHeight="7335"/>
  </bookViews>
  <sheets>
    <sheet name="1.Seite" sheetId="16" r:id="rId1"/>
    <sheet name="Umsätze1" sheetId="12" r:id="rId2"/>
    <sheet name="Umsätze2" sheetId="14" r:id="rId3"/>
    <sheet name="Umsätze3" sheetId="15" r:id="rId4"/>
    <sheet name="ÖsterrIndizes" sheetId="11" r:id="rId5"/>
    <sheet name="CEERegIndizes" sheetId="17" r:id="rId6"/>
    <sheet name="CEEBranIndizes" sheetId="18" r:id="rId7"/>
    <sheet name="CEELändIndizes" sheetId="19" r:id="rId8"/>
    <sheet name="RussischeIndizes" sheetId="25" r:id="rId9"/>
    <sheet name="NoneuropIndizes" sheetId="20" r:id="rId10"/>
    <sheet name="primemarket" sheetId="21" r:id="rId11"/>
    <sheet name="prime und cont und mid" sheetId="27" r:id="rId12"/>
    <sheet name="auction" sheetId="26" r:id="rId13"/>
    <sheet name="OTC1" sheetId="22" r:id="rId14"/>
    <sheet name="OTC2" sheetId="23" r:id="rId15"/>
    <sheet name="Bonds" sheetId="24" r:id="rId16"/>
    <sheet name="Terminmarkt" sheetId="8" r:id="rId17"/>
  </sheets>
  <definedNames>
    <definedName name="_xlnm.Print_Area" localSheetId="13">'OTC1'!$A$1:$F$74</definedName>
    <definedName name="_xlnm.Print_Area" localSheetId="1">Umsätze1!$A$1:$E$58</definedName>
    <definedName name="_xlnm.Print_Area" localSheetId="2">Umsätze2!$A$2:$F$73</definedName>
  </definedNames>
  <calcPr calcId="145621"/>
</workbook>
</file>

<file path=xl/calcChain.xml><?xml version="1.0" encoding="utf-8"?>
<calcChain xmlns="http://schemas.openxmlformats.org/spreadsheetml/2006/main">
  <c r="F69" i="23" l="1"/>
  <c r="E69" i="23"/>
  <c r="C69" i="23"/>
  <c r="F68" i="23"/>
  <c r="E68" i="23" s="1"/>
  <c r="C68" i="23"/>
  <c r="F67" i="23"/>
  <c r="C67" i="23" s="1"/>
  <c r="F66" i="23"/>
  <c r="C66" i="23" s="1"/>
  <c r="E66" i="23"/>
  <c r="F65" i="23"/>
  <c r="E65" i="23"/>
  <c r="C65" i="23"/>
  <c r="F64" i="23"/>
  <c r="E64" i="23" s="1"/>
  <c r="C64" i="23"/>
  <c r="F63" i="23"/>
  <c r="C63" i="23" s="1"/>
  <c r="F62" i="23"/>
  <c r="C62" i="23" s="1"/>
  <c r="E62" i="23"/>
  <c r="F61" i="23"/>
  <c r="E61" i="23"/>
  <c r="C61" i="23"/>
  <c r="F60" i="23"/>
  <c r="E60" i="23" s="1"/>
  <c r="C60" i="23"/>
  <c r="F59" i="23"/>
  <c r="C59" i="23" s="1"/>
  <c r="F58" i="23"/>
  <c r="C58" i="23" s="1"/>
  <c r="E58" i="23"/>
  <c r="F57" i="23"/>
  <c r="E57" i="23"/>
  <c r="C57" i="23"/>
  <c r="F56" i="23"/>
  <c r="E56" i="23"/>
  <c r="C56" i="23"/>
  <c r="F55" i="23"/>
  <c r="C55" i="23" s="1"/>
  <c r="F54" i="23"/>
  <c r="C54" i="23" s="1"/>
  <c r="E54" i="23"/>
  <c r="F53" i="23"/>
  <c r="E53" i="23"/>
  <c r="C53" i="23"/>
  <c r="F52" i="23"/>
  <c r="E52" i="23"/>
  <c r="C52" i="23"/>
  <c r="F51" i="23"/>
  <c r="C51" i="23" s="1"/>
  <c r="F50" i="23"/>
  <c r="C50" i="23" s="1"/>
  <c r="E50" i="23"/>
  <c r="F49" i="23"/>
  <c r="E49" i="23"/>
  <c r="C49" i="23"/>
  <c r="F48" i="23"/>
  <c r="E48" i="23"/>
  <c r="C48" i="23"/>
  <c r="F47" i="23"/>
  <c r="C47" i="23" s="1"/>
  <c r="F46" i="23"/>
  <c r="C46" i="23" s="1"/>
  <c r="E46" i="23"/>
  <c r="F45" i="23"/>
  <c r="E45" i="23"/>
  <c r="C45" i="23"/>
  <c r="F44" i="23"/>
  <c r="E44" i="23"/>
  <c r="C44" i="23"/>
  <c r="F43" i="23"/>
  <c r="C43" i="23" s="1"/>
  <c r="F42" i="23"/>
  <c r="C42" i="23" s="1"/>
  <c r="E42" i="23"/>
  <c r="F41" i="23"/>
  <c r="E41" i="23"/>
  <c r="C41" i="23"/>
  <c r="F40" i="23"/>
  <c r="E40" i="23"/>
  <c r="C40" i="23"/>
  <c r="F39" i="23"/>
  <c r="C39" i="23" s="1"/>
  <c r="F38" i="23"/>
  <c r="C38" i="23" s="1"/>
  <c r="E38" i="23"/>
  <c r="F37" i="23"/>
  <c r="E37" i="23"/>
  <c r="C37" i="23"/>
  <c r="F36" i="23"/>
  <c r="E36" i="23"/>
  <c r="C36" i="23"/>
  <c r="F35" i="23"/>
  <c r="C35" i="23" s="1"/>
  <c r="F34" i="23"/>
  <c r="C34" i="23" s="1"/>
  <c r="E34" i="23"/>
  <c r="F33" i="23"/>
  <c r="E33" i="23"/>
  <c r="C33" i="23"/>
  <c r="F32" i="23"/>
  <c r="E32" i="23"/>
  <c r="C32" i="23"/>
  <c r="F31" i="23"/>
  <c r="C31" i="23" s="1"/>
  <c r="F30" i="23"/>
  <c r="C30" i="23" s="1"/>
  <c r="E30" i="23"/>
  <c r="F29" i="23"/>
  <c r="E29" i="23"/>
  <c r="C29" i="23"/>
  <c r="F28" i="23"/>
  <c r="E28" i="23"/>
  <c r="C28" i="23"/>
  <c r="F27" i="23"/>
  <c r="C27" i="23" s="1"/>
  <c r="F26" i="23"/>
  <c r="C26" i="23" s="1"/>
  <c r="E26" i="23"/>
  <c r="F25" i="23"/>
  <c r="E25" i="23"/>
  <c r="C25" i="23"/>
  <c r="F24" i="23"/>
  <c r="E24" i="23"/>
  <c r="C24" i="23"/>
  <c r="F23" i="23"/>
  <c r="C23" i="23" s="1"/>
  <c r="F22" i="23"/>
  <c r="C22" i="23" s="1"/>
  <c r="E22" i="23"/>
  <c r="F21" i="23"/>
  <c r="E21" i="23"/>
  <c r="C21" i="23"/>
  <c r="F20" i="23"/>
  <c r="E20" i="23"/>
  <c r="C20" i="23"/>
  <c r="F19" i="23"/>
  <c r="C19" i="23" s="1"/>
  <c r="F18" i="23"/>
  <c r="C18" i="23" s="1"/>
  <c r="E18" i="23"/>
  <c r="F17" i="23"/>
  <c r="E17" i="23"/>
  <c r="C17" i="23"/>
  <c r="F16" i="23"/>
  <c r="E16" i="23" s="1"/>
  <c r="C16" i="23"/>
  <c r="F15" i="23"/>
  <c r="C15" i="23" s="1"/>
  <c r="F14" i="23"/>
  <c r="C14" i="23" s="1"/>
  <c r="E14" i="23"/>
  <c r="F13" i="23"/>
  <c r="E13" i="23"/>
  <c r="C13" i="23"/>
  <c r="F12" i="23"/>
  <c r="E12" i="23" s="1"/>
  <c r="C12" i="23"/>
  <c r="F11" i="23"/>
  <c r="C11" i="23" s="1"/>
  <c r="F69" i="22"/>
  <c r="C69" i="22" s="1"/>
  <c r="E69" i="22"/>
  <c r="F68" i="22"/>
  <c r="E68" i="22"/>
  <c r="C68" i="22"/>
  <c r="F67" i="22"/>
  <c r="E67" i="22" s="1"/>
  <c r="C67" i="22"/>
  <c r="F66" i="22"/>
  <c r="C66" i="22" s="1"/>
  <c r="F65" i="22"/>
  <c r="C65" i="22" s="1"/>
  <c r="E65" i="22"/>
  <c r="F64" i="22"/>
  <c r="E64" i="22"/>
  <c r="C64" i="22"/>
  <c r="F63" i="22"/>
  <c r="E63" i="22" s="1"/>
  <c r="C63" i="22"/>
  <c r="F62" i="22"/>
  <c r="C62" i="22" s="1"/>
  <c r="F61" i="22"/>
  <c r="C61" i="22" s="1"/>
  <c r="E61" i="22"/>
  <c r="F60" i="22"/>
  <c r="E60" i="22"/>
  <c r="C60" i="22"/>
  <c r="F59" i="22"/>
  <c r="E59" i="22" s="1"/>
  <c r="C59" i="22"/>
  <c r="F58" i="22"/>
  <c r="C58" i="22" s="1"/>
  <c r="F57" i="22"/>
  <c r="C57" i="22" s="1"/>
  <c r="E57" i="22"/>
  <c r="F56" i="22"/>
  <c r="E56" i="22"/>
  <c r="C56" i="22"/>
  <c r="F55" i="22"/>
  <c r="E55" i="22" s="1"/>
  <c r="C55" i="22"/>
  <c r="F54" i="22"/>
  <c r="C54" i="22" s="1"/>
  <c r="F53" i="22"/>
  <c r="C53" i="22" s="1"/>
  <c r="E53" i="22"/>
  <c r="F52" i="22"/>
  <c r="E52" i="22"/>
  <c r="C52" i="22"/>
  <c r="F51" i="22"/>
  <c r="E51" i="22" s="1"/>
  <c r="C51" i="22"/>
  <c r="F50" i="22"/>
  <c r="C50" i="22" s="1"/>
  <c r="F49" i="22"/>
  <c r="C49" i="22" s="1"/>
  <c r="E49" i="22"/>
  <c r="F48" i="22"/>
  <c r="E48" i="22"/>
  <c r="C48" i="22"/>
  <c r="F47" i="22"/>
  <c r="E47" i="22" s="1"/>
  <c r="C47" i="22"/>
  <c r="F46" i="22"/>
  <c r="C46" i="22" s="1"/>
  <c r="F45" i="22"/>
  <c r="C45" i="22" s="1"/>
  <c r="E45" i="22"/>
  <c r="F44" i="22"/>
  <c r="E44" i="22"/>
  <c r="C44" i="22"/>
  <c r="F43" i="22"/>
  <c r="E43" i="22" s="1"/>
  <c r="C43" i="22"/>
  <c r="F42" i="22"/>
  <c r="C42" i="22" s="1"/>
  <c r="F41" i="22"/>
  <c r="C41" i="22" s="1"/>
  <c r="E41" i="22"/>
  <c r="F40" i="22"/>
  <c r="E40" i="22"/>
  <c r="C40" i="22"/>
  <c r="F39" i="22"/>
  <c r="E39" i="22" s="1"/>
  <c r="C39" i="22"/>
  <c r="F38" i="22"/>
  <c r="C38" i="22" s="1"/>
  <c r="F37" i="22"/>
  <c r="C37" i="22" s="1"/>
  <c r="E37" i="22"/>
  <c r="F36" i="22"/>
  <c r="E36" i="22"/>
  <c r="C36" i="22"/>
  <c r="F35" i="22"/>
  <c r="E35" i="22" s="1"/>
  <c r="C35" i="22"/>
  <c r="F34" i="22"/>
  <c r="C34" i="22" s="1"/>
  <c r="F33" i="22"/>
  <c r="C33" i="22" s="1"/>
  <c r="E33" i="22"/>
  <c r="F32" i="22"/>
  <c r="E32" i="22"/>
  <c r="C32" i="22"/>
  <c r="F31" i="22"/>
  <c r="E31" i="22" s="1"/>
  <c r="C31" i="22"/>
  <c r="F30" i="22"/>
  <c r="C30" i="22" s="1"/>
  <c r="F29" i="22"/>
  <c r="C29" i="22" s="1"/>
  <c r="E29" i="22"/>
  <c r="F28" i="22"/>
  <c r="E28" i="22"/>
  <c r="C28" i="22"/>
  <c r="F27" i="22"/>
  <c r="E27" i="22" s="1"/>
  <c r="C27" i="22"/>
  <c r="F26" i="22"/>
  <c r="C26" i="22" s="1"/>
  <c r="F25" i="22"/>
  <c r="C25" i="22" s="1"/>
  <c r="E25" i="22"/>
  <c r="F24" i="22"/>
  <c r="E24" i="22"/>
  <c r="C24" i="22"/>
  <c r="F23" i="22"/>
  <c r="E23" i="22" s="1"/>
  <c r="C23" i="22"/>
  <c r="F22" i="22"/>
  <c r="C22" i="22" s="1"/>
  <c r="F21" i="22"/>
  <c r="C21" i="22" s="1"/>
  <c r="E21" i="22"/>
  <c r="F20" i="22"/>
  <c r="E20" i="22"/>
  <c r="C20" i="22"/>
  <c r="F19" i="22"/>
  <c r="E19" i="22" s="1"/>
  <c r="C19" i="22"/>
  <c r="F18" i="22"/>
  <c r="C18" i="22" s="1"/>
  <c r="F17" i="22"/>
  <c r="C17" i="22" s="1"/>
  <c r="E17" i="22"/>
  <c r="F16" i="22"/>
  <c r="E16" i="22"/>
  <c r="C16" i="22"/>
  <c r="F15" i="22"/>
  <c r="E15" i="22" s="1"/>
  <c r="C15" i="22"/>
  <c r="F14" i="22"/>
  <c r="C14" i="22" s="1"/>
  <c r="F13" i="22"/>
  <c r="C13" i="22" s="1"/>
  <c r="E13" i="22"/>
  <c r="F12" i="22"/>
  <c r="E12" i="22"/>
  <c r="C12" i="22"/>
  <c r="E14" i="22" l="1"/>
  <c r="E18" i="22"/>
  <c r="E22" i="22"/>
  <c r="E26" i="22"/>
  <c r="E30" i="22"/>
  <c r="E34" i="22"/>
  <c r="E38" i="22"/>
  <c r="E42" i="22"/>
  <c r="E46" i="22"/>
  <c r="E50" i="22"/>
  <c r="E54" i="22"/>
  <c r="E58" i="22"/>
  <c r="E62" i="22"/>
  <c r="E66" i="22"/>
  <c r="E11" i="23"/>
  <c r="E15" i="23"/>
  <c r="E19" i="23"/>
  <c r="E23" i="23"/>
  <c r="E27" i="23"/>
  <c r="E31" i="23"/>
  <c r="E35" i="23"/>
  <c r="E39" i="23"/>
  <c r="E43" i="23"/>
  <c r="E47" i="23"/>
  <c r="E51" i="23"/>
  <c r="E55" i="23"/>
  <c r="E59" i="23"/>
  <c r="E63" i="23"/>
  <c r="E67" i="23"/>
</calcChain>
</file>

<file path=xl/sharedStrings.xml><?xml version="1.0" encoding="utf-8"?>
<sst xmlns="http://schemas.openxmlformats.org/spreadsheetml/2006/main" count="1193" uniqueCount="395">
  <si>
    <t>equity market.at</t>
  </si>
  <si>
    <t>structured products.at</t>
  </si>
  <si>
    <t>other listings.at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</si>
  <si>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</si>
  <si>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</si>
  <si>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</si>
  <si>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</si>
  <si>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</si>
  <si>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</si>
  <si>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</si>
  <si>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</si>
  <si>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</si>
  <si>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</si>
  <si>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</si>
  <si>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</si>
  <si>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</si>
  <si>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</si>
  <si>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</si>
  <si>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</si>
  <si>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</si>
  <si>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</si>
  <si>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CECExt USD</t>
  </si>
  <si>
    <t>CECE USD</t>
  </si>
  <si>
    <t>SETX USD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</si>
  <si>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</si>
  <si>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</si>
  <si>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</si>
  <si>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</si>
  <si>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</si>
  <si>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</si>
  <si>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</si>
  <si>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</si>
  <si>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</si>
  <si>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</si>
  <si>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</si>
  <si>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</si>
  <si>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</si>
  <si>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</si>
  <si>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Jahreshigh</t>
  </si>
  <si>
    <t>Jahreslow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</si>
  <si>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</si>
  <si>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</si>
  <si>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</si>
  <si>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</si>
  <si>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</si>
  <si>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</si>
  <si>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</si>
  <si>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</si>
  <si>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</si>
  <si>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</si>
  <si>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</si>
  <si>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</si>
  <si>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</si>
  <si>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</si>
  <si>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</si>
  <si>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</si>
  <si>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</si>
  <si>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</si>
  <si>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</si>
  <si>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</si>
  <si>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</si>
  <si>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</si>
  <si>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</si>
  <si>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</si>
  <si>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</si>
  <si>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</si>
  <si>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</si>
  <si>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</si>
  <si>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</si>
  <si>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</si>
  <si>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</si>
  <si>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</si>
  <si>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</si>
  <si>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</si>
  <si>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</si>
  <si>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</si>
  <si>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</si>
  <si>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</si>
  <si>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</si>
  <si>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</si>
  <si>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</si>
  <si>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</si>
  <si>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</si>
  <si>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 STÄDTISCHE VERSICH.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</si>
  <si>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</si>
  <si>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</si>
  <si>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</si>
  <si>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</si>
  <si>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</si>
  <si>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</si>
  <si>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</si>
  <si>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</si>
  <si>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</si>
  <si>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</si>
  <si>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</si>
  <si>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</si>
  <si>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</si>
  <si>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</si>
  <si>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</si>
  <si>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</si>
  <si>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</si>
  <si>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</si>
  <si>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</si>
  <si>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</si>
  <si>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</si>
  <si>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</si>
  <si>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</si>
  <si>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</si>
  <si>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</si>
  <si>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</si>
  <si>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</si>
  <si>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</si>
  <si>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</si>
  <si>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</si>
  <si>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</si>
  <si>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</si>
  <si>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</si>
  <si>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</si>
  <si>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WST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</si>
  <si>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</si>
  <si>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</si>
  <si>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</si>
  <si>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</si>
  <si>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</si>
  <si>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</si>
  <si>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</si>
  <si>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</si>
  <si>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</si>
  <si>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ÖSTERREICHISCHE AKTIENINDIZES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</si>
  <si>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</si>
  <si>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</si>
  <si>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</si>
  <si>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</si>
  <si>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</si>
  <si>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</si>
  <si>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</si>
  <si>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</si>
  <si>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</si>
  <si>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</si>
  <si>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</si>
  <si>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</si>
  <si>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Listings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</si>
  <si>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</si>
  <si>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</si>
  <si>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Total 2006</t>
  </si>
  <si>
    <t>UMSÄTZE NACH MARKTSEGMENTEN</t>
  </si>
  <si>
    <t>Turnover by market segments</t>
  </si>
  <si>
    <t>bond market.at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</si>
  <si>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</si>
  <si>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</si>
  <si>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</si>
  <si>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</si>
  <si>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</si>
  <si>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t>UMSÄTZE NACH ZULASSUNGSSEGMENTEN</t>
  </si>
  <si>
    <t>Turnover by listing segments</t>
  </si>
  <si>
    <r>
      <t>Kapitalisierung</t>
    </r>
    <r>
      <rPr>
        <sz val="10"/>
        <rFont val="Arial"/>
        <family val="2"/>
      </rPr>
      <t xml:space="preserve">
Capitalization</t>
    </r>
  </si>
  <si>
    <t>1 … Genußscheine / Dividend rights certificates</t>
  </si>
  <si>
    <t>2 … Optionsscheine / Warrants</t>
  </si>
  <si>
    <t>3 … Partizipationsscheine / Participation certificates</t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</si>
  <si>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</si>
  <si>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</si>
  <si>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CEE - AKTIENINDIZES</t>
  </si>
  <si>
    <t>CEE stock indices</t>
  </si>
  <si>
    <t>NICHT-EUROPÄISCHE AKTIENINDIZES</t>
  </si>
  <si>
    <t>Non-european stock indices</t>
  </si>
  <si>
    <t>PRIME MARKET</t>
  </si>
  <si>
    <t>Prime Market</t>
  </si>
  <si>
    <t>Last Price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</si>
  <si>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</si>
  <si>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</si>
  <si>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</si>
  <si>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Kurs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</si>
  <si>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</si>
  <si>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</si>
  <si>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</si>
  <si>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</si>
  <si>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 Doppelzählung (Käufe und Verkäufe) / double count method (purchases and sales)</t>
  </si>
  <si>
    <t>** Ohne korrespondierende Börsegeschäfte / without corresponding exchange trades</t>
  </si>
  <si>
    <t>BOND MARKET</t>
  </si>
  <si>
    <t>bond market</t>
  </si>
  <si>
    <r>
      <t>Rentenwerte</t>
    </r>
    <r>
      <rPr>
        <sz val="12"/>
        <rFont val="Arial"/>
      </rPr>
      <t xml:space="preserve"> / bond listings</t>
    </r>
  </si>
  <si>
    <r>
      <t>Neunotierung von Rentenwerten</t>
    </r>
    <r>
      <rPr>
        <sz val="12"/>
        <rFont val="Arial"/>
      </rPr>
      <t xml:space="preserve"> / new bond listings</t>
    </r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</si>
  <si>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</si>
  <si>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Semi-Official Market</t>
    </r>
  </si>
  <si>
    <r>
      <t>Dritter Markt</t>
    </r>
    <r>
      <rPr>
        <sz val="10"/>
        <rFont val="Arial"/>
      </rPr>
      <t xml:space="preserve">
Third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</si>
  <si>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</si>
  <si>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</si>
  <si>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Renditen und Kurse</t>
    </r>
    <r>
      <rPr>
        <sz val="12"/>
        <rFont val="Arial"/>
      </rPr>
      <t xml:space="preserve"> / Yields and Prices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</si>
  <si>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</si>
  <si>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</si>
  <si>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</si>
  <si>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</si>
  <si>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</si>
  <si>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</si>
  <si>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</si>
  <si>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</si>
  <si>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</si>
  <si>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</si>
  <si>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</si>
  <si>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</si>
  <si>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</si>
  <si>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</si>
  <si>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</si>
  <si>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</si>
  <si>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Kurse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</si>
  <si>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Quelle: OeKB / Source: OeKB</t>
  </si>
  <si>
    <t>1 … Renditen in % / Yields in %</t>
  </si>
  <si>
    <t>2 … Kurs in % vom Nennwert / Prices in % of par value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</si>
  <si>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</si>
  <si>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</si>
  <si>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</si>
  <si>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 Genußscheine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</si>
  <si>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</si>
  <si>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</si>
  <si>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</si>
  <si>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t>(products are traded in USD)</t>
  </si>
  <si>
    <t>2 ... Contract Value and Premium for RTX and RDU are converted to EUR</t>
  </si>
  <si>
    <r>
      <t xml:space="preserve">December </t>
    </r>
    <r>
      <rPr>
        <sz val="10"/>
        <rFont val="Arial"/>
        <family val="2"/>
      </rPr>
      <t>2006</t>
    </r>
  </si>
  <si>
    <r>
      <t>January</t>
    </r>
    <r>
      <rPr>
        <sz val="10"/>
        <rFont val="Arial"/>
        <family val="2"/>
      </rPr>
      <t xml:space="preserve">    2007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</si>
  <si>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</si>
  <si>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Listings</t>
    </r>
  </si>
  <si>
    <r>
      <t>Kapitalisierung Inland</t>
    </r>
    <r>
      <rPr>
        <sz val="9"/>
        <rFont val="Arial"/>
        <family val="2"/>
      </rPr>
      <t xml:space="preserve">
Capitalization domestic</t>
    </r>
  </si>
  <si>
    <r>
      <t xml:space="preserve">Kapitalisierung Ausland
</t>
    </r>
    <r>
      <rPr>
        <sz val="9"/>
        <rFont val="Arial"/>
        <family val="2"/>
      </rPr>
      <t>Capitalization foreign</t>
    </r>
  </si>
  <si>
    <t>∆ December 2006³</t>
  </si>
  <si>
    <t>Ultimo 12/2006</t>
  </si>
  <si>
    <t>% zu Ultimo 12/2006</t>
  </si>
  <si>
    <t>Total 2007</t>
  </si>
  <si>
    <t>April 2007</t>
  </si>
  <si>
    <t>August 2007</t>
  </si>
  <si>
    <t>September 2007</t>
  </si>
  <si>
    <t>November 2007</t>
  </si>
  <si>
    <t>IMMOFINANZ AG</t>
  </si>
  <si>
    <r>
      <t>Gesamtumsätze nach Marktsegmenten</t>
    </r>
    <r>
      <rPr>
        <sz val="14"/>
        <rFont val="Arial"/>
        <family val="2"/>
      </rPr>
      <t xml:space="preserve"> / Turnover by market segments</t>
    </r>
  </si>
  <si>
    <r>
      <t>Umsatz Amtlicher Handel und Geregelter Freiverkehr</t>
    </r>
    <r>
      <rPr>
        <sz val="11"/>
        <rFont val="Arial"/>
        <family val="2"/>
      </rPr>
      <t xml:space="preserve"> / Turnover Official Market and Semi-Official Market</t>
    </r>
  </si>
  <si>
    <r>
      <t>Dritter Markt</t>
    </r>
    <r>
      <rPr>
        <sz val="11"/>
        <rFont val="Arial"/>
        <family val="2"/>
      </rPr>
      <t xml:space="preserve"> / Third Market</t>
    </r>
  </si>
  <si>
    <r>
      <t>Gehandelte Kontrakte</t>
    </r>
    <r>
      <rPr>
        <sz val="20"/>
        <rFont val="Arial"/>
        <family val="2"/>
      </rPr>
      <t xml:space="preserve"> / Traded contracts</t>
    </r>
  </si>
  <si>
    <r>
      <t>Offene Kontraktanzahl</t>
    </r>
    <r>
      <rPr>
        <sz val="20"/>
        <rFont val="Arial"/>
        <family val="2"/>
      </rPr>
      <t xml:space="preserve"> / Open interest¹</t>
    </r>
  </si>
  <si>
    <r>
      <t>Prämienvolumen</t>
    </r>
    <r>
      <rPr>
        <sz val="20"/>
        <rFont val="Arial"/>
        <family val="2"/>
      </rPr>
      <t xml:space="preserve"> / Premium turnover (TSD EUR)</t>
    </r>
  </si>
  <si>
    <r>
      <t>Kontraktwert</t>
    </r>
    <r>
      <rPr>
        <sz val="20"/>
        <rFont val="Arial"/>
        <family val="2"/>
      </rPr>
      <t xml:space="preserve"> / Contract value (MIO EUR)</t>
    </r>
  </si>
  <si>
    <r>
      <t>Regionale Indizes</t>
    </r>
    <r>
      <rPr>
        <sz val="11"/>
        <rFont val="Arial"/>
        <family val="2"/>
      </rPr>
      <t xml:space="preserve"> / Regional indices</t>
    </r>
  </si>
  <si>
    <r>
      <t>Länderindizes</t>
    </r>
    <r>
      <rPr>
        <sz val="11"/>
        <rFont val="Arial"/>
        <family val="2"/>
      </rPr>
      <t xml:space="preserve"> / Country indices</t>
    </r>
  </si>
  <si>
    <t>WARIMPEX FINANZ- UND BET. AG</t>
  </si>
  <si>
    <t xml:space="preserve">Cross Rate 1 USD = EUR </t>
  </si>
  <si>
    <r>
      <t>WARIMPEX FINANZ- UND BET. AG</t>
    </r>
    <r>
      <rPr>
        <b/>
        <vertAlign val="superscript"/>
        <sz val="10"/>
        <rFont val="Arial"/>
        <family val="2"/>
      </rPr>
      <t>1</t>
    </r>
  </si>
  <si>
    <t>ECO BUSINESS-IMMOBILIEN AG</t>
  </si>
  <si>
    <t>RDXxt EUR</t>
  </si>
  <si>
    <t>RDXxt USD</t>
  </si>
  <si>
    <t>SRX EUR</t>
  </si>
  <si>
    <r>
      <t>Branchenindizes</t>
    </r>
    <r>
      <rPr>
        <sz val="11"/>
        <rFont val="Arial"/>
        <family val="2"/>
      </rPr>
      <t xml:space="preserve"> / Sector indices</t>
    </r>
  </si>
  <si>
    <t>STANDARD MARKET AUCTION</t>
  </si>
  <si>
    <t>Standard Market Auction</t>
  </si>
  <si>
    <t>ALTRIA GROUP INC.</t>
  </si>
  <si>
    <t>ATB AUSTRIA ANTRIEBSTECHNIK AG</t>
  </si>
  <si>
    <t>BKS BANK AG ST</t>
  </si>
  <si>
    <t>BKS BANK AG VZ</t>
  </si>
  <si>
    <t>BURGENLAND HOLDING AG</t>
  </si>
  <si>
    <t>EUROMARKETING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</si>
  <si>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</si>
  <si>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</si>
  <si>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</si>
  <si>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</si>
  <si>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</si>
  <si>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</si>
  <si>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</si>
  <si>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</si>
  <si>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</si>
  <si>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</si>
  <si>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</si>
  <si>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</si>
  <si>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</si>
  <si>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</si>
  <si>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</si>
  <si>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</si>
  <si>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</si>
  <si>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</si>
  <si>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</si>
  <si>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</si>
  <si>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</si>
  <si>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</si>
  <si>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</si>
  <si>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</si>
  <si>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</si>
  <si>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</si>
  <si>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VORARLBERGER VOLKSBANK REG. PS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</si>
  <si>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</si>
  <si>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</si>
  <si>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</si>
  <si>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</si>
  <si>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</si>
  <si>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STANDARD MARKET CONTINUOUS</t>
  </si>
  <si>
    <t>ALLG.BAUGESELL.-A.PORR AG VZ</t>
  </si>
  <si>
    <t>LENZING AG</t>
  </si>
  <si>
    <t>1 … Die Performanceberechnung der WARIMPEX FINANZ- UND BET. AG erfolgt basierend auf dem Emissionspreis 11,00 vom 26.01.2007</t>
  </si>
  <si>
    <t>1 … Wechsel vom standard market auction in den prime market: ECO BUSINESS-IMMOBILIEN AG am 19.02.2007</t>
  </si>
  <si>
    <t>2 … Die Performanceberechnung der PANKL RACING SYSTEMS AG erfolgt basierend auf dem Emissionspreis 29,75 vom 15.03.2007</t>
  </si>
  <si>
    <t>3 … Wechsel vom standard market cont. in den prime market: DO&amp;CO RESTAURANTS&amp;CATERING AG am 19.03.2007</t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</si>
  <si>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</si>
  <si>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PANKL RACING SYSTEMS AG</t>
    </r>
    <r>
      <rPr>
        <b/>
        <vertAlign val="superscript"/>
        <sz val="10"/>
        <rFont val="Arial"/>
        <family val="2"/>
      </rPr>
      <t>2</t>
    </r>
  </si>
  <si>
    <r>
      <t>DO&amp;CO RESTAURANTS&amp;CATERING AG</t>
    </r>
    <r>
      <rPr>
        <b/>
        <vertAlign val="superscript"/>
        <sz val="10"/>
        <rFont val="Arial"/>
        <family val="2"/>
      </rPr>
      <t>3</t>
    </r>
  </si>
  <si>
    <t>PRIME MARKET (continuing page 10)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</si>
  <si>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</si>
  <si>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</si>
  <si>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RUSSISCHE AKTIENINDIZES</t>
  </si>
  <si>
    <t>Russian stock indices</t>
  </si>
  <si>
    <t>DO&amp;CO RESTAURANTS&amp;CATERING AG</t>
  </si>
  <si>
    <t>PANKL RACING SYSTEMS AG</t>
  </si>
  <si>
    <r>
      <t>BANK AUSTRIA CREDITANSTALT AG</t>
    </r>
    <r>
      <rPr>
        <b/>
        <vertAlign val="superscript"/>
        <sz val="10"/>
        <rFont val="Arial"/>
        <family val="2"/>
      </rPr>
      <t>2</t>
    </r>
  </si>
  <si>
    <r>
      <t>PANKL RACING SYSTEMS AG</t>
    </r>
    <r>
      <rPr>
        <b/>
        <vertAlign val="superscript"/>
        <sz val="10"/>
        <rFont val="Arial"/>
        <family val="2"/>
      </rPr>
      <t>3</t>
    </r>
  </si>
  <si>
    <r>
      <t>CA IMMOBILIEN ANLAGEN AG</t>
    </r>
    <r>
      <rPr>
        <b/>
        <vertAlign val="superscript"/>
        <sz val="10"/>
        <rFont val="Arial"/>
        <family val="2"/>
      </rPr>
      <t>4</t>
    </r>
  </si>
  <si>
    <t>4 … Wechsel vom standard market auction in den prime market: CA IMMOBILIEN ANLAGEN AG am 24.04.2007</t>
  </si>
  <si>
    <t>ICL</t>
  </si>
  <si>
    <t>CA IMMOBILIEN ANLAGEN AG</t>
  </si>
  <si>
    <t>mid market</t>
  </si>
  <si>
    <r>
      <t>HTI HIGH TECH INDUSTRIES AG</t>
    </r>
    <r>
      <rPr>
        <b/>
        <vertAlign val="superscript"/>
        <sz val="10"/>
        <rFont val="Arial"/>
        <family val="2"/>
      </rPr>
      <t>5</t>
    </r>
  </si>
  <si>
    <t>2 … Wechsel vom standard market auction in den prime market: SW UMWELTTECHNIK AG am 21.05.2007</t>
  </si>
  <si>
    <r>
      <t>SW UMWELTTECHNIK AG</t>
    </r>
    <r>
      <rPr>
        <b/>
        <vertAlign val="superscript"/>
        <sz val="10"/>
        <rFont val="Arial"/>
        <family val="2"/>
      </rPr>
      <t>2</t>
    </r>
  </si>
  <si>
    <r>
      <t>KAPSCH TRAFFICCOM AG</t>
    </r>
    <r>
      <rPr>
        <b/>
        <vertAlign val="superscript"/>
        <sz val="10"/>
        <rFont val="Arial"/>
        <family val="2"/>
      </rPr>
      <t>6</t>
    </r>
  </si>
  <si>
    <t>5 … Wechsel vom standard market cont. in den prime market: HTI HIGH TECH INDUSTRIES AG am 21.05.2007</t>
  </si>
  <si>
    <t>6 … Die Performanceberechnung der KAPSCH TRAFFICCOM AG erfolgt basierend auf dem Emissionspreis 32,00 vom 26.06.2007</t>
  </si>
  <si>
    <t>MID MARKET</t>
  </si>
  <si>
    <t>4 … Die Performanceberechnung der TEAK HOLZ INT. AG erfolgt basierend auf dem Emissionspreis 9,00 vom 29.03.2007</t>
  </si>
  <si>
    <r>
      <t>SPARKASSEN IMMOBILIEN AG</t>
    </r>
    <r>
      <rPr>
        <b/>
        <vertAlign val="superscript"/>
        <sz val="10"/>
        <rFont val="Arial"/>
        <family val="2"/>
      </rPr>
      <t>3</t>
    </r>
  </si>
  <si>
    <r>
      <t>TEAK HOLZ INT. AG</t>
    </r>
    <r>
      <rPr>
        <b/>
        <vertAlign val="superscript"/>
        <sz val="10"/>
        <rFont val="Arial"/>
        <family val="2"/>
      </rPr>
      <t>4</t>
    </r>
  </si>
  <si>
    <r>
      <t>BINDER+CO AG</t>
    </r>
    <r>
      <rPr>
        <b/>
        <vertAlign val="superscript"/>
        <sz val="10"/>
        <rFont val="Arial"/>
        <family val="2"/>
      </rPr>
      <t>5</t>
    </r>
  </si>
  <si>
    <r>
      <t>HUTTER &amp; SCHRANTZ STAHLBAU AG</t>
    </r>
    <r>
      <rPr>
        <b/>
        <vertAlign val="superscript"/>
        <sz val="10"/>
        <rFont val="Arial"/>
        <family val="2"/>
      </rPr>
      <t>6</t>
    </r>
  </si>
  <si>
    <t>5 … Wechsel von other listings in den mid market: BINDER+CO AG am 18.06.2007</t>
  </si>
  <si>
    <t>6 … Wechsel von other listings in den mid market: HUTTER &amp; SCHRANTZ STAHLBAU AG am 18.06.2007</t>
  </si>
  <si>
    <t>ALLG.BAUGES.-A.PORR AG ST</t>
  </si>
  <si>
    <r>
      <t>BANK AUSTRIA CREDITANSTALT AG</t>
    </r>
    <r>
      <rPr>
        <b/>
        <vertAlign val="superscript"/>
        <sz val="10"/>
        <rFont val="Arial"/>
        <family val="2"/>
      </rPr>
      <t>1</t>
    </r>
  </si>
  <si>
    <r>
      <t>BAYER. HYPO-UND VEREINSBANK AG</t>
    </r>
    <r>
      <rPr>
        <b/>
        <vertAlign val="superscript"/>
        <sz val="10"/>
        <rFont val="Arial"/>
        <family val="2"/>
      </rPr>
      <t>2</t>
    </r>
  </si>
  <si>
    <t>1 … Wechsel vom prime market in den standard market auction: BANK AUSTRIA CREDITANSTALT AG am 02.04.2007</t>
  </si>
  <si>
    <t>2 … Wechsel vom standard market cont. in den standard market auction: BAYER. HYPO-UND VEREINSBANK AG am 02.04.2007</t>
  </si>
  <si>
    <r>
      <t>SW UMWELTTECHNIK AG</t>
    </r>
    <r>
      <rPr>
        <b/>
        <vertAlign val="superscript"/>
        <sz val="10"/>
        <rFont val="Arial"/>
        <family val="2"/>
      </rPr>
      <t>5</t>
    </r>
  </si>
  <si>
    <t>HTI HIGH TECH INDUSTRIES AG</t>
  </si>
  <si>
    <t>SW UMWELTTECHNIK AG</t>
  </si>
  <si>
    <t>PRIME MARKET, STANDARD MARKET CONTINUOUS und MID MARKET</t>
  </si>
  <si>
    <t>Prime Market, Standard Market Continuous and Mid Market</t>
  </si>
  <si>
    <t>January 2007</t>
  </si>
  <si>
    <t>February 2007</t>
  </si>
  <si>
    <t>March 2007</t>
  </si>
  <si>
    <t>May 2007</t>
  </si>
  <si>
    <t>June 2007</t>
  </si>
  <si>
    <t>July 2007</t>
  </si>
  <si>
    <t>October 2007</t>
  </si>
  <si>
    <t>December 2007</t>
  </si>
  <si>
    <t xml:space="preserve">RTX </t>
  </si>
  <si>
    <t xml:space="preserve">RDU </t>
  </si>
  <si>
    <t xml:space="preserve"> </t>
  </si>
  <si>
    <t>CROX EUR</t>
  </si>
  <si>
    <t>KAPSCH TRAFFICCOM AG</t>
  </si>
  <si>
    <t>exchange traded funds</t>
  </si>
  <si>
    <t>warrants</t>
  </si>
  <si>
    <r>
      <t>certificates</t>
    </r>
    <r>
      <rPr>
        <b/>
        <vertAlign val="superscript"/>
        <sz val="10"/>
        <color indexed="9"/>
        <rFont val="Arial"/>
        <family val="2"/>
      </rPr>
      <t>1</t>
    </r>
  </si>
  <si>
    <t>KTX EUR</t>
  </si>
  <si>
    <t>KTX USD</t>
  </si>
  <si>
    <t>3 … Wechsel vom standard market cont. in den prime market: SPARKASSEN IMMOBILIEN AG am 23.07.2007</t>
  </si>
  <si>
    <t>7 … Wechsel vom standard market auction in den prime market: FRAUENTHAL HOLDING AG am 23.07.2007</t>
  </si>
  <si>
    <r>
      <t>FRAUENTHAL HOLDING AG</t>
    </r>
    <r>
      <rPr>
        <b/>
        <vertAlign val="superscript"/>
        <sz val="10"/>
        <rFont val="Arial"/>
        <family val="2"/>
      </rPr>
      <t>7</t>
    </r>
  </si>
  <si>
    <r>
      <t>PHION AG</t>
    </r>
    <r>
      <rPr>
        <b/>
        <vertAlign val="superscript"/>
        <sz val="10"/>
        <rFont val="Arial"/>
        <family val="2"/>
      </rPr>
      <t>7</t>
    </r>
  </si>
  <si>
    <t>7 … Die Performanceberechnung der PHION AG erfolgt basierend auf dem Emissionspreis 42,00 vom 04.07.2007</t>
  </si>
  <si>
    <t>1 … Darstellung der Zertifikateumsätze in Gesamtsummen aufgrund der Neustrukturierung des Segments / Certificate turnovers are represented in aggregate sums</t>
  </si>
  <si>
    <t>1 … Mit 2.7.2007 Umtreihung Zertifikate-typischer Bonds in das Zertifikate Segment / As of 2.7.2007 reassignment of certificate-kind bonds to the certificates segment</t>
  </si>
  <si>
    <t>FRAUENTHAL HOLDING AG</t>
  </si>
  <si>
    <t>SPARKASSEN IMMOBILIEN AG</t>
  </si>
  <si>
    <r>
      <t>SPARKASSEN IMMOBILIEN AG</t>
    </r>
    <r>
      <rPr>
        <b/>
        <vertAlign val="superscript"/>
        <sz val="10"/>
        <rFont val="Arial"/>
        <family val="2"/>
      </rPr>
      <t>7</t>
    </r>
  </si>
  <si>
    <t>1…Umsätze ab 02/07 / Turnover up from 02/07</t>
  </si>
  <si>
    <t>3…Umsätze ab 03/07 / Turnover up from 03/07</t>
  </si>
  <si>
    <t>5 … Umsätze ab 05/07 / Turnover up from 05/07</t>
  </si>
  <si>
    <t>2…Umsätze bis 02/07 / Turnover until 02/07</t>
  </si>
  <si>
    <t>4 … Umsätze ab 04/07 / Turnover up from 04/07</t>
  </si>
  <si>
    <t>6 … Umsätze ab 06/07 / Turnover up from 06/07</t>
  </si>
  <si>
    <t>7 … Umsätze ab 07/07 / Turnover up from 07/07</t>
  </si>
  <si>
    <t>8 … Wechsel vom standard market cont. in den prime market: MEINL EUROPEAN LAND LTD. am 20.08.2007</t>
  </si>
  <si>
    <r>
      <t>MEINL EUROPEAN LAND LTD.</t>
    </r>
    <r>
      <rPr>
        <b/>
        <vertAlign val="superscript"/>
        <sz val="10"/>
        <rFont val="Arial"/>
        <family val="2"/>
      </rPr>
      <t>8</t>
    </r>
  </si>
  <si>
    <t>WIENER PRIVATBANK IMMOBILIENINVEST AG</t>
  </si>
  <si>
    <t>MONATSSTATISTIK SEPTEMBER 2007</t>
  </si>
  <si>
    <t>Monthly statistics September 2007</t>
  </si>
  <si>
    <t>30.09.2007</t>
  </si>
  <si>
    <t>OTC UMSÄTZE AUGUST 2007</t>
  </si>
  <si>
    <t>OTC Turnover August 2007</t>
  </si>
  <si>
    <t>OTC GESAMTUMSÄTZE Jänner - August 2007</t>
  </si>
  <si>
    <t>OTC Overall Turnover January - August 2007</t>
  </si>
  <si>
    <t>01.01.2007 - 30.09.2007</t>
  </si>
  <si>
    <t>TERMINMARKT SEPTEMBER 2007</t>
  </si>
  <si>
    <t>Derivatives Market September 2007</t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</si>
  <si>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</si>
  <si>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t>MEINL EUROPEAN LAND LTD.</t>
  </si>
  <si>
    <t>8 … Umsätze ab 08/07 / Turnover up from 08/07</t>
  </si>
  <si>
    <t>IAX</t>
  </si>
  <si>
    <t>Ultimo 08/2007</t>
  </si>
  <si>
    <t>% zu Ultimo 08/2007</t>
  </si>
  <si>
    <t>UTX EUR</t>
  </si>
  <si>
    <t>CERX EUR</t>
  </si>
  <si>
    <t>CECE INF</t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</si>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</sst>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1" formatCode="_(* #,##0.00_);_(* \(#,##0.00\);_(* &quot;-&quot;??_);_(@_)"/>
    <numFmt numFmtId="172" formatCode="_(* #,##0_);_(* \(#,##0\);_(* &quot;-&quot;??_);_(@_)"/>
    <numFmt numFmtId="174" formatCode="#,##0.0000"/>
    <numFmt numFmtId="175" formatCode="0.0000"/>
    <numFmt numFmtId="176" formatCode="#,##0.000"/>
    <numFmt numFmtId="178" formatCode="#,##0.0"/>
  </numFmts>
  <fonts count="46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6"/>
      <name val="Arial"/>
    </font>
    <font>
      <b/>
      <sz val="12"/>
      <name val="Arial"/>
      <family val="2"/>
    </font>
    <font>
      <b/>
      <sz val="26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2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sz val="24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16"/>
      <name val="Arial"/>
    </font>
    <font>
      <sz val="9"/>
      <name val="Arial"/>
    </font>
    <font>
      <b/>
      <sz val="9"/>
      <color indexed="9"/>
      <name val="Arial"/>
    </font>
    <font>
      <b/>
      <sz val="9"/>
      <color indexed="39"/>
      <name val="Arial"/>
    </font>
    <font>
      <b/>
      <sz val="9"/>
      <name val="Arial"/>
    </font>
    <font>
      <sz val="11"/>
      <name val="Arial"/>
      <family val="2"/>
    </font>
    <font>
      <sz val="11"/>
      <name val="Arial"/>
    </font>
    <font>
      <b/>
      <sz val="9"/>
      <color indexed="3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6"/>
      <name val="Arial"/>
      <family val="2"/>
    </font>
    <font>
      <b/>
      <vertAlign val="superscript"/>
      <sz val="10"/>
      <color indexed="9"/>
      <name val="Arial"/>
      <family val="2"/>
    </font>
    <font>
      <b/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3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5" fillId="0" borderId="0"/>
  </cellStyleXfs>
  <cellXfs count="292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76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0" xfId="0" applyFill="1"/>
    <xf numFmtId="49" fontId="11" fillId="2" borderId="0" xfId="0" applyNumberFormat="1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0" fontId="0" fillId="3" borderId="0" xfId="0" applyFill="1"/>
    <xf numFmtId="0" fontId="3" fillId="4" borderId="0" xfId="0" applyFont="1" applyFill="1"/>
    <xf numFmtId="3" fontId="2" fillId="5" borderId="0" xfId="1" applyNumberFormat="1" applyFont="1" applyFill="1" applyBorder="1"/>
    <xf numFmtId="49" fontId="2" fillId="5" borderId="0" xfId="0" applyNumberFormat="1" applyFont="1" applyFill="1" applyBorder="1"/>
    <xf numFmtId="49" fontId="2" fillId="4" borderId="0" xfId="0" applyNumberFormat="1" applyFont="1" applyFill="1" applyBorder="1"/>
    <xf numFmtId="3" fontId="2" fillId="4" borderId="0" xfId="1" applyNumberFormat="1" applyFont="1" applyFill="1" applyBorder="1"/>
    <xf numFmtId="3" fontId="2" fillId="4" borderId="0" xfId="0" applyNumberFormat="1" applyFont="1" applyFill="1" applyBorder="1"/>
    <xf numFmtId="49" fontId="15" fillId="3" borderId="0" xfId="1" applyNumberFormat="1" applyFont="1" applyFill="1" applyBorder="1" applyAlignment="1">
      <alignment horizontal="left"/>
    </xf>
    <xf numFmtId="3" fontId="15" fillId="3" borderId="0" xfId="1" applyNumberFormat="1" applyFont="1" applyFill="1" applyBorder="1"/>
    <xf numFmtId="14" fontId="14" fillId="3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/>
    </xf>
    <xf numFmtId="172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9" fontId="2" fillId="5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wrapText="1"/>
    </xf>
    <xf numFmtId="49" fontId="3" fillId="4" borderId="0" xfId="0" applyNumberFormat="1" applyFont="1" applyFill="1" applyBorder="1"/>
    <xf numFmtId="14" fontId="14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5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8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3" fontId="15" fillId="3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2" fillId="5" borderId="0" xfId="0" applyNumberFormat="1" applyFont="1" applyFill="1" applyBorder="1"/>
    <xf numFmtId="172" fontId="15" fillId="3" borderId="0" xfId="1" applyNumberFormat="1" applyFont="1" applyFill="1" applyBorder="1" applyAlignment="1">
      <alignment horizontal="right" wrapText="1"/>
    </xf>
    <xf numFmtId="0" fontId="15" fillId="3" borderId="0" xfId="0" applyFont="1" applyFill="1" applyBorder="1" applyAlignment="1">
      <alignment horizontal="right" wrapText="1"/>
    </xf>
    <xf numFmtId="3" fontId="2" fillId="5" borderId="0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72" fontId="14" fillId="3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3" fontId="3" fillId="4" borderId="0" xfId="1" applyNumberFormat="1" applyFont="1" applyFill="1" applyBorder="1"/>
    <xf numFmtId="3" fontId="3" fillId="5" borderId="0" xfId="1" applyNumberFormat="1" applyFont="1" applyFill="1" applyBorder="1"/>
    <xf numFmtId="0" fontId="14" fillId="3" borderId="0" xfId="0" applyFont="1" applyFill="1" applyBorder="1" applyAlignment="1">
      <alignment horizontal="right" wrapText="1"/>
    </xf>
    <xf numFmtId="0" fontId="12" fillId="0" borderId="0" xfId="0" applyFont="1"/>
    <xf numFmtId="0" fontId="15" fillId="3" borderId="0" xfId="0" applyFont="1" applyFill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5" fillId="3" borderId="0" xfId="0" applyFont="1" applyFill="1" applyAlignment="1">
      <alignment horizontal="right" wrapText="1"/>
    </xf>
    <xf numFmtId="3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/>
    <xf numFmtId="4" fontId="0" fillId="4" borderId="0" xfId="0" applyNumberFormat="1" applyFill="1" applyBorder="1"/>
    <xf numFmtId="10" fontId="0" fillId="4" borderId="0" xfId="0" applyNumberFormat="1" applyFill="1" applyBorder="1"/>
    <xf numFmtId="10" fontId="0" fillId="4" borderId="0" xfId="0" applyNumberForma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 vertical="center"/>
    </xf>
    <xf numFmtId="4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 applyAlignment="1"/>
    <xf numFmtId="10" fontId="2" fillId="4" borderId="0" xfId="0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15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5" fillId="3" borderId="0" xfId="0" applyFont="1" applyFill="1"/>
    <xf numFmtId="0" fontId="16" fillId="0" borderId="0" xfId="0" applyFont="1" applyFill="1" applyAlignment="1">
      <alignment horizontal="right"/>
    </xf>
    <xf numFmtId="0" fontId="15" fillId="0" borderId="0" xfId="0" applyFont="1" applyFill="1"/>
    <xf numFmtId="0" fontId="12" fillId="0" borderId="0" xfId="0" applyFont="1" applyFill="1"/>
    <xf numFmtId="49" fontId="15" fillId="3" borderId="0" xfId="0" applyNumberFormat="1" applyFont="1" applyFill="1" applyAlignment="1">
      <alignment horizontal="right" wrapText="1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wrapText="1"/>
    </xf>
    <xf numFmtId="49" fontId="3" fillId="5" borderId="0" xfId="0" applyNumberFormat="1" applyFont="1" applyFill="1" applyBorder="1" applyAlignment="1">
      <alignment wrapText="1"/>
    </xf>
    <xf numFmtId="4" fontId="0" fillId="5" borderId="0" xfId="0" applyNumberFormat="1" applyFill="1" applyBorder="1"/>
    <xf numFmtId="4" fontId="15" fillId="4" borderId="0" xfId="0" applyNumberFormat="1" applyFont="1" applyFill="1"/>
    <xf numFmtId="4" fontId="4" fillId="4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4" fontId="3" fillId="5" borderId="0" xfId="0" applyNumberFormat="1" applyFont="1" applyFill="1" applyBorder="1"/>
    <xf numFmtId="0" fontId="22" fillId="3" borderId="0" xfId="2" applyFont="1" applyFill="1" applyBorder="1" applyAlignment="1">
      <alignment horizontal="left" vertical="center" wrapText="1"/>
    </xf>
    <xf numFmtId="0" fontId="22" fillId="3" borderId="0" xfId="2" applyFont="1" applyFill="1" applyBorder="1" applyAlignment="1">
      <alignment horizontal="right" vertical="center" wrapText="1"/>
    </xf>
    <xf numFmtId="0" fontId="7" fillId="0" borderId="0" xfId="2" applyFont="1" applyBorder="1" applyAlignment="1">
      <alignment horizontal="centerContinuous"/>
    </xf>
    <xf numFmtId="0" fontId="22" fillId="3" borderId="0" xfId="2" applyFont="1" applyFill="1" applyBorder="1"/>
    <xf numFmtId="0" fontId="23" fillId="3" borderId="0" xfId="2" applyFont="1" applyFill="1" applyBorder="1"/>
    <xf numFmtId="3" fontId="22" fillId="3" borderId="0" xfId="2" applyNumberFormat="1" applyFont="1" applyFill="1" applyBorder="1"/>
    <xf numFmtId="3" fontId="9" fillId="4" borderId="0" xfId="2" applyNumberFormat="1" applyFont="1" applyFill="1" applyBorder="1"/>
    <xf numFmtId="3" fontId="10" fillId="4" borderId="0" xfId="2" applyNumberFormat="1" applyFont="1" applyFill="1" applyBorder="1"/>
    <xf numFmtId="3" fontId="9" fillId="4" borderId="0" xfId="2" applyNumberFormat="1" applyFont="1" applyFill="1" applyBorder="1" applyAlignment="1">
      <alignment horizontal="right"/>
    </xf>
    <xf numFmtId="0" fontId="10" fillId="4" borderId="0" xfId="2" applyFont="1" applyFill="1" applyBorder="1"/>
    <xf numFmtId="0" fontId="9" fillId="5" borderId="0" xfId="2" applyFont="1" applyFill="1" applyBorder="1"/>
    <xf numFmtId="3" fontId="9" fillId="5" borderId="0" xfId="2" applyNumberFormat="1" applyFont="1" applyFill="1" applyBorder="1"/>
    <xf numFmtId="3" fontId="9" fillId="5" borderId="0" xfId="2" applyNumberFormat="1" applyFont="1" applyFill="1" applyBorder="1" applyAlignment="1">
      <alignment horizontal="right"/>
    </xf>
    <xf numFmtId="3" fontId="9" fillId="5" borderId="0" xfId="2" applyNumberFormat="1" applyFont="1" applyFill="1" applyBorder="1" applyAlignment="1">
      <alignment horizontal="left"/>
    </xf>
    <xf numFmtId="4" fontId="9" fillId="5" borderId="0" xfId="2" applyNumberFormat="1" applyFont="1" applyFill="1" applyBorder="1"/>
    <xf numFmtId="0" fontId="2" fillId="0" borderId="0" xfId="2" applyFont="1" applyBorder="1" applyAlignment="1">
      <alignment horizontal="centerContinuous"/>
    </xf>
    <xf numFmtId="3" fontId="10" fillId="4" borderId="0" xfId="2" applyNumberFormat="1" applyFont="1" applyFill="1" applyBorder="1" applyAlignment="1">
      <alignment horizontal="right"/>
    </xf>
    <xf numFmtId="9" fontId="9" fillId="5" borderId="0" xfId="2" applyNumberFormat="1" applyFont="1" applyFill="1" applyBorder="1"/>
    <xf numFmtId="0" fontId="7" fillId="0" borderId="0" xfId="2" applyFont="1" applyAlignment="1">
      <alignment horizontal="right" vertical="center"/>
    </xf>
    <xf numFmtId="4" fontId="22" fillId="3" borderId="0" xfId="2" applyNumberFormat="1" applyFont="1" applyFill="1" applyBorder="1"/>
    <xf numFmtId="4" fontId="22" fillId="3" borderId="0" xfId="2" applyNumberFormat="1" applyFont="1" applyFill="1" applyBorder="1" applyAlignment="1">
      <alignment horizontal="center"/>
    </xf>
    <xf numFmtId="176" fontId="22" fillId="3" borderId="0" xfId="2" applyNumberFormat="1" applyFont="1" applyFill="1" applyBorder="1"/>
    <xf numFmtId="4" fontId="10" fillId="4" borderId="0" xfId="2" applyNumberFormat="1" applyFont="1" applyFill="1" applyBorder="1"/>
    <xf numFmtId="4" fontId="9" fillId="4" borderId="0" xfId="2" applyNumberFormat="1" applyFont="1" applyFill="1" applyBorder="1" applyAlignment="1">
      <alignment horizontal="center"/>
    </xf>
    <xf numFmtId="4" fontId="9" fillId="4" borderId="0" xfId="2" applyNumberFormat="1" applyFont="1" applyFill="1" applyBorder="1" applyAlignment="1">
      <alignment horizontal="right"/>
    </xf>
    <xf numFmtId="176" fontId="10" fillId="4" borderId="0" xfId="2" applyNumberFormat="1" applyFont="1" applyFill="1" applyBorder="1"/>
    <xf numFmtId="176" fontId="9" fillId="4" borderId="0" xfId="2" applyNumberFormat="1" applyFont="1" applyFill="1" applyBorder="1" applyAlignment="1"/>
    <xf numFmtId="176" fontId="9" fillId="5" borderId="0" xfId="2" applyNumberFormat="1" applyFont="1" applyFill="1" applyBorder="1" applyAlignment="1">
      <alignment horizontal="right"/>
    </xf>
    <xf numFmtId="176" fontId="9" fillId="5" borderId="0" xfId="2" applyNumberFormat="1" applyFont="1" applyFill="1" applyBorder="1" applyAlignment="1"/>
    <xf numFmtId="4" fontId="9" fillId="5" borderId="0" xfId="2" applyNumberFormat="1" applyFont="1" applyFill="1" applyBorder="1" applyAlignment="1">
      <alignment horizontal="center"/>
    </xf>
    <xf numFmtId="4" fontId="9" fillId="5" borderId="0" xfId="2" applyNumberFormat="1" applyFont="1" applyFill="1" applyBorder="1" applyAlignment="1">
      <alignment horizontal="right"/>
    </xf>
    <xf numFmtId="176" fontId="9" fillId="5" borderId="0" xfId="2" applyNumberFormat="1" applyFont="1" applyFill="1" applyBorder="1"/>
    <xf numFmtId="4" fontId="10" fillId="4" borderId="0" xfId="2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4" fontId="9" fillId="4" borderId="0" xfId="2" applyNumberFormat="1" applyFont="1" applyFill="1" applyBorder="1"/>
    <xf numFmtId="176" fontId="9" fillId="4" borderId="0" xfId="2" applyNumberFormat="1" applyFont="1" applyFill="1" applyBorder="1"/>
    <xf numFmtId="0" fontId="16" fillId="0" borderId="0" xfId="0" applyFont="1" applyFill="1"/>
    <xf numFmtId="0" fontId="16" fillId="0" borderId="0" xfId="0" applyFont="1"/>
    <xf numFmtId="0" fontId="26" fillId="3" borderId="0" xfId="0" applyFont="1" applyFill="1"/>
    <xf numFmtId="0" fontId="27" fillId="3" borderId="0" xfId="0" applyFont="1" applyFill="1" applyAlignment="1">
      <alignment horizontal="right"/>
    </xf>
    <xf numFmtId="0" fontId="28" fillId="5" borderId="0" xfId="0" applyFont="1" applyFill="1"/>
    <xf numFmtId="4" fontId="29" fillId="5" borderId="0" xfId="0" applyNumberFormat="1" applyFont="1" applyFill="1" applyAlignment="1">
      <alignment horizontal="right"/>
    </xf>
    <xf numFmtId="4" fontId="29" fillId="5" borderId="0" xfId="0" applyNumberFormat="1" applyFont="1" applyFill="1"/>
    <xf numFmtId="14" fontId="26" fillId="4" borderId="0" xfId="0" applyNumberFormat="1" applyFont="1" applyFill="1" applyAlignment="1">
      <alignment horizontal="left"/>
    </xf>
    <xf numFmtId="4" fontId="26" fillId="4" borderId="0" xfId="0" applyNumberFormat="1" applyFont="1" applyFill="1" applyAlignment="1">
      <alignment horizontal="right"/>
    </xf>
    <xf numFmtId="4" fontId="26" fillId="4" borderId="0" xfId="0" applyNumberFormat="1" applyFont="1" applyFill="1"/>
    <xf numFmtId="0" fontId="29" fillId="5" borderId="0" xfId="0" applyFont="1" applyFill="1"/>
    <xf numFmtId="10" fontId="29" fillId="5" borderId="0" xfId="0" applyNumberFormat="1" applyFont="1" applyFill="1" applyAlignment="1">
      <alignment horizontal="right"/>
    </xf>
    <xf numFmtId="10" fontId="29" fillId="5" borderId="0" xfId="0" applyNumberFormat="1" applyFont="1" applyFill="1"/>
    <xf numFmtId="0" fontId="29" fillId="4" borderId="0" xfId="0" applyFont="1" applyFill="1"/>
    <xf numFmtId="0" fontId="26" fillId="4" borderId="0" xfId="0" applyFont="1" applyFill="1"/>
    <xf numFmtId="14" fontId="26" fillId="4" borderId="0" xfId="0" applyNumberFormat="1" applyFont="1" applyFill="1" applyAlignment="1">
      <alignment horizontal="right"/>
    </xf>
    <xf numFmtId="14" fontId="26" fillId="4" borderId="0" xfId="0" applyNumberFormat="1" applyFont="1" applyFill="1"/>
    <xf numFmtId="4" fontId="26" fillId="5" borderId="0" xfId="0" applyNumberFormat="1" applyFont="1" applyFill="1" applyAlignment="1">
      <alignment horizontal="right"/>
    </xf>
    <xf numFmtId="4" fontId="26" fillId="5" borderId="0" xfId="0" applyNumberFormat="1" applyFont="1" applyFill="1"/>
    <xf numFmtId="0" fontId="26" fillId="5" borderId="0" xfId="0" applyFont="1" applyFill="1"/>
    <xf numFmtId="14" fontId="26" fillId="5" borderId="0" xfId="0" applyNumberFormat="1" applyFont="1" applyFill="1" applyAlignment="1">
      <alignment horizontal="right"/>
    </xf>
    <xf numFmtId="14" fontId="26" fillId="5" borderId="0" xfId="0" applyNumberFormat="1" applyFont="1" applyFill="1"/>
    <xf numFmtId="0" fontId="12" fillId="0" borderId="1" xfId="0" applyFont="1" applyBorder="1" applyAlignment="1">
      <alignment horizontal="right"/>
    </xf>
    <xf numFmtId="0" fontId="30" fillId="0" borderId="0" xfId="0" applyFont="1" applyAlignment="1">
      <alignment horizontal="right"/>
    </xf>
    <xf numFmtId="10" fontId="26" fillId="5" borderId="0" xfId="0" applyNumberFormat="1" applyFont="1" applyFill="1"/>
    <xf numFmtId="0" fontId="31" fillId="0" borderId="0" xfId="0" applyFont="1" applyAlignment="1">
      <alignment horizontal="right"/>
    </xf>
    <xf numFmtId="14" fontId="32" fillId="3" borderId="0" xfId="0" applyNumberFormat="1" applyFont="1" applyFill="1" applyBorder="1" applyAlignment="1">
      <alignment horizontal="left" vertical="top"/>
    </xf>
    <xf numFmtId="172" fontId="33" fillId="3" borderId="0" xfId="1" applyNumberFormat="1" applyFont="1" applyFill="1" applyBorder="1" applyAlignment="1">
      <alignment horizontal="right" wrapText="1"/>
    </xf>
    <xf numFmtId="49" fontId="35" fillId="4" borderId="0" xfId="0" applyNumberFormat="1" applyFont="1" applyFill="1" applyBorder="1" applyAlignment="1">
      <alignment wrapText="1"/>
    </xf>
    <xf numFmtId="3" fontId="34" fillId="4" borderId="0" xfId="1" applyNumberFormat="1" applyFont="1" applyFill="1" applyBorder="1"/>
    <xf numFmtId="0" fontId="34" fillId="4" borderId="0" xfId="0" applyFont="1" applyFill="1"/>
    <xf numFmtId="3" fontId="34" fillId="4" borderId="0" xfId="0" applyNumberFormat="1" applyFont="1" applyFill="1" applyBorder="1"/>
    <xf numFmtId="49" fontId="34" fillId="5" borderId="0" xfId="0" applyNumberFormat="1" applyFont="1" applyFill="1" applyBorder="1" applyAlignment="1">
      <alignment horizontal="left"/>
    </xf>
    <xf numFmtId="3" fontId="34" fillId="5" borderId="0" xfId="1" applyNumberFormat="1" applyFont="1" applyFill="1" applyBorder="1"/>
    <xf numFmtId="49" fontId="34" fillId="4" borderId="0" xfId="0" applyNumberFormat="1" applyFont="1" applyFill="1" applyBorder="1"/>
    <xf numFmtId="49" fontId="34" fillId="5" borderId="0" xfId="0" applyNumberFormat="1" applyFont="1" applyFill="1" applyBorder="1"/>
    <xf numFmtId="49" fontId="33" fillId="3" borderId="0" xfId="1" applyNumberFormat="1" applyFont="1" applyFill="1" applyBorder="1" applyAlignment="1">
      <alignment horizontal="left"/>
    </xf>
    <xf numFmtId="3" fontId="33" fillId="3" borderId="0" xfId="1" applyNumberFormat="1" applyFont="1" applyFill="1" applyBorder="1"/>
    <xf numFmtId="0" fontId="33" fillId="3" borderId="0" xfId="0" applyFont="1" applyFill="1" applyBorder="1" applyAlignment="1">
      <alignment horizontal="right" wrapText="1"/>
    </xf>
    <xf numFmtId="3" fontId="34" fillId="4" borderId="0" xfId="1" applyNumberFormat="1" applyFont="1" applyFill="1" applyBorder="1" applyAlignment="1">
      <alignment horizontal="right"/>
    </xf>
    <xf numFmtId="3" fontId="34" fillId="5" borderId="0" xfId="1" applyNumberFormat="1" applyFont="1" applyFill="1" applyBorder="1" applyAlignment="1">
      <alignment horizontal="right"/>
    </xf>
    <xf numFmtId="3" fontId="34" fillId="4" borderId="0" xfId="0" applyNumberFormat="1" applyFont="1" applyFill="1" applyBorder="1" applyAlignment="1">
      <alignment horizontal="right"/>
    </xf>
    <xf numFmtId="3" fontId="33" fillId="3" borderId="0" xfId="1" applyNumberFormat="1" applyFont="1" applyFill="1" applyBorder="1" applyAlignment="1">
      <alignment horizontal="right"/>
    </xf>
    <xf numFmtId="0" fontId="0" fillId="2" borderId="1" xfId="0" applyFill="1" applyBorder="1"/>
    <xf numFmtId="49" fontId="11" fillId="2" borderId="1" xfId="0" applyNumberFormat="1" applyFont="1" applyFill="1" applyBorder="1" applyAlignment="1">
      <alignment horizontal="center"/>
    </xf>
    <xf numFmtId="0" fontId="0" fillId="2" borderId="0" xfId="0" applyFill="1" applyBorder="1"/>
    <xf numFmtId="49" fontId="11" fillId="2" borderId="0" xfId="0" applyNumberFormat="1" applyFont="1" applyFill="1" applyBorder="1" applyAlignment="1">
      <alignment horizontal="center"/>
    </xf>
    <xf numFmtId="176" fontId="0" fillId="4" borderId="0" xfId="0" applyNumberFormat="1" applyFill="1" applyBorder="1"/>
    <xf numFmtId="176" fontId="15" fillId="4" borderId="0" xfId="0" applyNumberFormat="1" applyFont="1" applyFill="1"/>
    <xf numFmtId="176" fontId="0" fillId="4" borderId="0" xfId="0" applyNumberFormat="1" applyFill="1"/>
    <xf numFmtId="176" fontId="15" fillId="3" borderId="0" xfId="0" applyNumberFormat="1" applyFont="1" applyFill="1"/>
    <xf numFmtId="176" fontId="3" fillId="5" borderId="0" xfId="0" applyNumberFormat="1" applyFont="1" applyFill="1" applyBorder="1" applyAlignment="1">
      <alignment horizontal="right"/>
    </xf>
    <xf numFmtId="176" fontId="0" fillId="4" borderId="0" xfId="0" applyNumberFormat="1" applyFill="1" applyBorder="1" applyAlignment="1">
      <alignment horizontal="right"/>
    </xf>
    <xf numFmtId="178" fontId="3" fillId="5" borderId="0" xfId="0" applyNumberFormat="1" applyFont="1" applyFill="1" applyBorder="1"/>
    <xf numFmtId="176" fontId="0" fillId="0" borderId="0" xfId="0" applyNumberFormat="1"/>
    <xf numFmtId="0" fontId="3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2" applyFont="1" applyBorder="1" applyAlignment="1">
      <alignment horizontal="right"/>
    </xf>
    <xf numFmtId="49" fontId="25" fillId="2" borderId="1" xfId="0" quotePrefix="1" applyNumberFormat="1" applyFont="1" applyFill="1" applyBorder="1" applyAlignment="1">
      <alignment horizontal="left"/>
    </xf>
    <xf numFmtId="0" fontId="35" fillId="5" borderId="0" xfId="0" applyFont="1" applyFill="1"/>
    <xf numFmtId="14" fontId="35" fillId="5" borderId="0" xfId="0" applyNumberFormat="1" applyFont="1" applyFill="1" applyAlignment="1">
      <alignment horizontal="left"/>
    </xf>
    <xf numFmtId="4" fontId="35" fillId="5" borderId="0" xfId="0" applyNumberFormat="1" applyFont="1" applyFill="1" applyAlignment="1">
      <alignment horizontal="right"/>
    </xf>
    <xf numFmtId="4" fontId="35" fillId="5" borderId="0" xfId="0" applyNumberFormat="1" applyFont="1" applyFill="1"/>
    <xf numFmtId="10" fontId="35" fillId="5" borderId="0" xfId="0" applyNumberFormat="1" applyFont="1" applyFill="1" applyAlignment="1">
      <alignment horizontal="right"/>
    </xf>
    <xf numFmtId="10" fontId="35" fillId="5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14" fontId="14" fillId="3" borderId="0" xfId="0" quotePrefix="1" applyNumberFormat="1" applyFont="1" applyFill="1" applyBorder="1" applyAlignment="1">
      <alignment horizontal="left" vertical="top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2" applyFont="1" applyBorder="1"/>
    <xf numFmtId="0" fontId="8" fillId="0" borderId="0" xfId="2" applyFont="1" applyBorder="1" applyAlignment="1">
      <alignment horizontal="centerContinuous"/>
    </xf>
    <xf numFmtId="0" fontId="9" fillId="0" borderId="0" xfId="2" applyFont="1" applyBorder="1"/>
    <xf numFmtId="0" fontId="10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74" fontId="7" fillId="0" borderId="0" xfId="2" applyNumberFormat="1" applyFont="1" applyBorder="1" applyAlignment="1">
      <alignment horizontal="right"/>
    </xf>
    <xf numFmtId="175" fontId="7" fillId="0" borderId="0" xfId="2" applyNumberFormat="1" applyFont="1" applyBorder="1" applyAlignment="1">
      <alignment horizontal="right"/>
    </xf>
    <xf numFmtId="0" fontId="3" fillId="4" borderId="0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right"/>
    </xf>
    <xf numFmtId="0" fontId="14" fillId="3" borderId="0" xfId="0" quotePrefix="1" applyFont="1" applyFill="1" applyBorder="1" applyAlignment="1">
      <alignment horizontal="right" wrapText="1"/>
    </xf>
    <xf numFmtId="0" fontId="15" fillId="3" borderId="2" xfId="0" applyFont="1" applyFill="1" applyBorder="1" applyAlignment="1">
      <alignment horizontal="right" wrapText="1"/>
    </xf>
    <xf numFmtId="0" fontId="15" fillId="3" borderId="3" xfId="0" applyFont="1" applyFill="1" applyBorder="1" applyAlignment="1">
      <alignment horizontal="right" wrapText="1"/>
    </xf>
    <xf numFmtId="49" fontId="41" fillId="0" borderId="0" xfId="0" applyNumberFormat="1" applyFont="1"/>
    <xf numFmtId="3" fontId="41" fillId="0" borderId="0" xfId="0" applyNumberFormat="1" applyFont="1"/>
    <xf numFmtId="10" fontId="41" fillId="0" borderId="0" xfId="0" applyNumberFormat="1" applyFont="1"/>
    <xf numFmtId="3" fontId="41" fillId="0" borderId="0" xfId="0" applyNumberFormat="1" applyFont="1" applyAlignment="1">
      <alignment horizontal="right"/>
    </xf>
    <xf numFmtId="49" fontId="42" fillId="0" borderId="0" xfId="0" applyNumberFormat="1" applyFont="1"/>
    <xf numFmtId="3" fontId="3" fillId="4" borderId="0" xfId="0" applyNumberFormat="1" applyFont="1" applyFill="1"/>
    <xf numFmtId="3" fontId="2" fillId="4" borderId="0" xfId="0" applyNumberFormat="1" applyFont="1" applyFill="1"/>
    <xf numFmtId="10" fontId="2" fillId="4" borderId="0" xfId="0" applyNumberFormat="1" applyFont="1" applyFill="1"/>
    <xf numFmtId="3" fontId="2" fillId="4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0" fontId="28" fillId="5" borderId="0" xfId="0" quotePrefix="1" applyFont="1" applyFill="1" applyAlignment="1">
      <alignment horizontal="left"/>
    </xf>
    <xf numFmtId="0" fontId="29" fillId="5" borderId="0" xfId="0" quotePrefix="1" applyFont="1" applyFill="1" applyAlignment="1">
      <alignment horizontal="left"/>
    </xf>
    <xf numFmtId="0" fontId="36" fillId="0" borderId="0" xfId="0" quotePrefix="1" applyFont="1" applyAlignment="1">
      <alignment horizontal="right"/>
    </xf>
    <xf numFmtId="49" fontId="35" fillId="4" borderId="4" xfId="0" applyNumberFormat="1" applyFont="1" applyFill="1" applyBorder="1" applyAlignment="1">
      <alignment wrapText="1"/>
    </xf>
    <xf numFmtId="3" fontId="34" fillId="4" borderId="4" xfId="0" applyNumberFormat="1" applyFont="1" applyFill="1" applyBorder="1"/>
    <xf numFmtId="3" fontId="34" fillId="4" borderId="4" xfId="1" applyNumberFormat="1" applyFont="1" applyFill="1" applyBorder="1" applyAlignment="1">
      <alignment horizontal="right"/>
    </xf>
    <xf numFmtId="49" fontId="3" fillId="4" borderId="4" xfId="0" applyNumberFormat="1" applyFont="1" applyFill="1" applyBorder="1" applyAlignment="1">
      <alignment wrapText="1"/>
    </xf>
    <xf numFmtId="3" fontId="2" fillId="4" borderId="4" xfId="1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/>
    <xf numFmtId="3" fontId="3" fillId="4" borderId="4" xfId="1" applyNumberFormat="1" applyFont="1" applyFill="1" applyBorder="1"/>
    <xf numFmtId="0" fontId="3" fillId="0" borderId="0" xfId="0" applyFont="1" applyFill="1" applyBorder="1"/>
    <xf numFmtId="4" fontId="0" fillId="0" borderId="0" xfId="0" applyNumberFormat="1" applyFill="1" applyBorder="1"/>
    <xf numFmtId="0" fontId="8" fillId="0" borderId="1" xfId="0" quotePrefix="1" applyFont="1" applyBorder="1" applyAlignment="1">
      <alignment horizontal="right"/>
    </xf>
    <xf numFmtId="0" fontId="18" fillId="0" borderId="0" xfId="0" quotePrefix="1" applyFont="1" applyAlignment="1">
      <alignment horizontal="right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12" fillId="0" borderId="0" xfId="0" quotePrefix="1" applyFont="1" applyAlignment="1">
      <alignment horizontal="right"/>
    </xf>
    <xf numFmtId="3" fontId="3" fillId="4" borderId="0" xfId="0" quotePrefix="1" applyNumberFormat="1" applyFont="1" applyFill="1" applyAlignment="1">
      <alignment horizontal="left"/>
    </xf>
    <xf numFmtId="4" fontId="9" fillId="5" borderId="0" xfId="2" quotePrefix="1" applyNumberFormat="1" applyFont="1" applyFill="1" applyBorder="1" applyAlignment="1">
      <alignment horizontal="left"/>
    </xf>
    <xf numFmtId="49" fontId="6" fillId="2" borderId="0" xfId="0" quotePrefix="1" applyNumberFormat="1" applyFont="1" applyFill="1" applyBorder="1" applyAlignment="1">
      <alignment horizontal="left"/>
    </xf>
    <xf numFmtId="0" fontId="12" fillId="0" borderId="1" xfId="0" quotePrefix="1" applyFont="1" applyBorder="1" applyAlignment="1">
      <alignment horizontal="right"/>
    </xf>
    <xf numFmtId="0" fontId="30" fillId="0" borderId="0" xfId="0" quotePrefix="1" applyFont="1" applyAlignment="1">
      <alignment horizontal="right"/>
    </xf>
    <xf numFmtId="0" fontId="10" fillId="0" borderId="1" xfId="0" applyFont="1" applyBorder="1" applyAlignment="1">
      <alignment horizontal="right"/>
    </xf>
    <xf numFmtId="49" fontId="4" fillId="0" borderId="0" xfId="0" quotePrefix="1" applyNumberFormat="1" applyFont="1" applyAlignment="1">
      <alignment horizontal="right"/>
    </xf>
    <xf numFmtId="0" fontId="33" fillId="3" borderId="0" xfId="0" applyFont="1" applyFill="1" applyAlignment="1">
      <alignment horizontal="right"/>
    </xf>
    <xf numFmtId="3" fontId="34" fillId="4" borderId="0" xfId="0" applyNumberFormat="1" applyFont="1" applyFill="1"/>
    <xf numFmtId="3" fontId="34" fillId="4" borderId="4" xfId="0" applyNumberFormat="1" applyFont="1" applyFill="1" applyBorder="1" applyAlignment="1">
      <alignment horizontal="right"/>
    </xf>
    <xf numFmtId="3" fontId="34" fillId="5" borderId="0" xfId="0" applyNumberFormat="1" applyFont="1" applyFill="1"/>
    <xf numFmtId="3" fontId="34" fillId="5" borderId="0" xfId="0" applyNumberFormat="1" applyFont="1" applyFill="1" applyAlignment="1">
      <alignment horizontal="right"/>
    </xf>
    <xf numFmtId="3" fontId="34" fillId="4" borderId="0" xfId="0" applyNumberFormat="1" applyFont="1" applyFill="1" applyAlignment="1">
      <alignment horizontal="right"/>
    </xf>
    <xf numFmtId="3" fontId="33" fillId="3" borderId="0" xfId="0" applyNumberFormat="1" applyFont="1" applyFill="1"/>
    <xf numFmtId="49" fontId="34" fillId="4" borderId="0" xfId="0" quotePrefix="1" applyNumberFormat="1" applyFont="1" applyFill="1" applyBorder="1" applyAlignment="1">
      <alignment horizontal="left"/>
    </xf>
    <xf numFmtId="49" fontId="34" fillId="5" borderId="0" xfId="0" quotePrefix="1" applyNumberFormat="1" applyFont="1" applyFill="1" applyBorder="1" applyAlignment="1">
      <alignment horizontal="left"/>
    </xf>
    <xf numFmtId="49" fontId="2" fillId="4" borderId="0" xfId="0" quotePrefix="1" applyNumberFormat="1" applyFont="1" applyFill="1" applyBorder="1" applyAlignment="1">
      <alignment horizontal="left"/>
    </xf>
    <xf numFmtId="49" fontId="2" fillId="5" borderId="0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Fill="1" applyAlignment="1">
      <alignment horizontal="right"/>
    </xf>
    <xf numFmtId="0" fontId="27" fillId="3" borderId="0" xfId="0" quotePrefix="1" applyFont="1" applyFill="1" applyAlignment="1">
      <alignment horizontal="right"/>
    </xf>
    <xf numFmtId="172" fontId="15" fillId="3" borderId="0" xfId="1" quotePrefix="1" applyNumberFormat="1" applyFont="1" applyFill="1" applyBorder="1" applyAlignment="1">
      <alignment horizontal="right" wrapText="1"/>
    </xf>
    <xf numFmtId="3" fontId="0" fillId="0" borderId="0" xfId="0" applyNumberFormat="1"/>
    <xf numFmtId="0" fontId="15" fillId="3" borderId="0" xfId="0" quotePrefix="1" applyFont="1" applyFill="1" applyBorder="1" applyAlignment="1">
      <alignment horizontal="right" wrapText="1"/>
    </xf>
    <xf numFmtId="0" fontId="0" fillId="0" borderId="0" xfId="0" quotePrefix="1" applyAlignment="1">
      <alignment horizontal="left"/>
    </xf>
    <xf numFmtId="3" fontId="41" fillId="0" borderId="0" xfId="0" quotePrefix="1" applyNumberFormat="1" applyFont="1" applyAlignment="1">
      <alignment horizontal="right"/>
    </xf>
    <xf numFmtId="0" fontId="45" fillId="0" borderId="1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15" fillId="3" borderId="0" xfId="0" applyFont="1" applyFill="1" applyAlignment="1">
      <alignment horizontal="right" wrapText="1"/>
    </xf>
    <xf numFmtId="0" fontId="16" fillId="3" borderId="0" xfId="0" applyFont="1" applyFill="1" applyAlignment="1">
      <alignment horizontal="right"/>
    </xf>
    <xf numFmtId="0" fontId="15" fillId="3" borderId="5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1257300</xdr:colOff>
      <xdr:row>16</xdr:row>
      <xdr:rowOff>95250</xdr:rowOff>
    </xdr:from>
    <xdr:to>
      <xdr:col>6</xdr:col>
      <xdr:colOff>1466850</xdr:colOff>
      <xdr:row>21</xdr:row>
      <xdr:rowOff>85725</xdr:rowOff>
    </xdr:to>
    <xdr:pic>
      <xdr:nvPicPr>
        <xdr:cNvPr id="4102" name="Picture 6" descr="wblogo transpar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076575"/>
          <a:ext cx="26003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2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workbookViewId="0">
      <selection activeCell="H1" sqref="H1"/>
    </sheetView>
  </sheetViews>
  <sheetFormatPr baseColWidth="10" defaultRowHeight="12.75"/>
  <cols>
    <col min="1" max="1" width="2.85546875" customWidth="1"/>
    <col min="2" max="2" width="11.28515625" customWidth="1"/>
    <col min="4" max="4" width="12.140625" customWidth="1"/>
    <col min="5" max="5" width="8" customWidth="1"/>
    <col min="6" max="6" width="35.85546875" customWidth="1"/>
    <col min="7" max="7" width="29.42578125" customWidth="1"/>
  </cols>
  <sheetData>
    <row r="1" spans="1:7">
      <c r="A1" s="23"/>
      <c r="B1" s="23"/>
      <c r="C1" s="23"/>
      <c r="D1" s="23"/>
      <c r="E1" s="23"/>
      <c r="F1" s="23"/>
      <c r="G1" s="23"/>
    </row>
    <row r="2" spans="1:7">
      <c r="A2" s="23"/>
      <c r="B2" s="23"/>
      <c r="C2" s="23"/>
      <c r="D2" s="23"/>
      <c r="E2" s="23"/>
      <c r="F2" s="23"/>
      <c r="G2" s="23"/>
    </row>
    <row r="3" spans="1:7">
      <c r="A3" s="23"/>
      <c r="B3" s="23"/>
      <c r="C3" s="23"/>
      <c r="D3" s="23"/>
      <c r="E3" s="23"/>
      <c r="F3" s="23"/>
      <c r="G3" s="23"/>
    </row>
    <row r="4" spans="1:7">
      <c r="A4" s="23"/>
      <c r="B4" s="23"/>
      <c r="C4" s="23"/>
      <c r="D4" s="23"/>
      <c r="E4" s="23"/>
      <c r="F4" s="23"/>
      <c r="G4" s="23"/>
    </row>
    <row r="5" spans="1:7">
      <c r="A5" s="23"/>
      <c r="B5" s="23"/>
      <c r="C5" s="23"/>
      <c r="D5" s="23"/>
      <c r="E5" s="23"/>
      <c r="F5" s="23"/>
      <c r="G5" s="23"/>
    </row>
    <row r="6" spans="1:7">
      <c r="A6" s="23"/>
      <c r="B6" s="23"/>
      <c r="C6" s="23"/>
      <c r="D6" s="23"/>
      <c r="E6" s="23"/>
      <c r="F6" s="23"/>
      <c r="G6" s="23"/>
    </row>
    <row r="7" spans="1:7">
      <c r="A7" s="23"/>
      <c r="B7" s="23"/>
      <c r="C7" s="23"/>
      <c r="D7" s="23"/>
      <c r="E7" s="23"/>
      <c r="F7" s="23"/>
      <c r="G7" s="23"/>
    </row>
    <row r="8" spans="1:7">
      <c r="A8" s="23"/>
      <c r="B8" s="23"/>
      <c r="C8" s="23"/>
      <c r="D8" s="23"/>
      <c r="E8" s="23"/>
      <c r="F8" s="23"/>
      <c r="G8" s="23"/>
    </row>
    <row r="9" spans="1:7">
      <c r="A9" s="23"/>
      <c r="B9" s="23"/>
      <c r="C9" s="23"/>
      <c r="D9" s="23"/>
      <c r="E9" s="23"/>
      <c r="F9" s="23"/>
      <c r="G9" s="23"/>
    </row>
    <row r="10" spans="1:7">
      <c r="A10" s="23"/>
      <c r="B10" s="23"/>
      <c r="C10" s="23"/>
      <c r="D10" s="23"/>
      <c r="E10" s="23"/>
      <c r="F10" s="23"/>
      <c r="G10" s="23"/>
    </row>
    <row r="11" spans="1:7">
      <c r="A11" s="23"/>
      <c r="B11" s="23"/>
      <c r="C11" s="23"/>
      <c r="D11" s="23"/>
      <c r="E11" s="23"/>
      <c r="F11" s="23"/>
      <c r="G11" s="23"/>
    </row>
    <row r="12" spans="1:7">
      <c r="A12" s="23"/>
      <c r="B12" s="23"/>
      <c r="C12" s="23"/>
      <c r="D12" s="23"/>
      <c r="E12" s="23"/>
      <c r="F12" s="23"/>
      <c r="G12" s="23"/>
    </row>
    <row r="13" spans="1:7" ht="33.75" customHeight="1">
      <c r="A13" s="23"/>
      <c r="B13" s="263" t="s">
        <v>375</v>
      </c>
      <c r="C13" s="189"/>
      <c r="D13" s="189"/>
      <c r="E13" s="190"/>
      <c r="F13" s="189"/>
      <c r="G13" s="189"/>
    </row>
    <row r="14" spans="1:7" ht="22.5" customHeight="1">
      <c r="A14" s="187"/>
      <c r="B14" s="204" t="s">
        <v>376</v>
      </c>
      <c r="C14" s="187"/>
      <c r="D14" s="187"/>
      <c r="E14" s="188"/>
      <c r="F14" s="187"/>
      <c r="G14" s="187"/>
    </row>
    <row r="15" spans="1:7" ht="12.75" customHeight="1">
      <c r="A15" s="23"/>
      <c r="B15" s="23"/>
      <c r="C15" s="23"/>
      <c r="D15" s="25"/>
      <c r="E15" s="23"/>
      <c r="F15" s="23"/>
      <c r="G15" s="23"/>
    </row>
    <row r="16" spans="1:7" ht="12.75" customHeight="1">
      <c r="A16" s="23"/>
      <c r="B16" s="23"/>
      <c r="C16" s="23"/>
      <c r="D16" s="24"/>
      <c r="E16" s="23"/>
      <c r="F16" s="23"/>
      <c r="G16" s="23"/>
    </row>
    <row r="17" spans="1:7">
      <c r="A17" s="23"/>
      <c r="B17" s="23"/>
      <c r="C17" s="23"/>
      <c r="D17" s="23"/>
      <c r="E17" s="23"/>
      <c r="F17" s="23"/>
      <c r="G17" s="23"/>
    </row>
    <row r="18" spans="1:7">
      <c r="A18" s="23"/>
      <c r="B18" s="23"/>
      <c r="C18" s="23"/>
      <c r="D18" s="23"/>
      <c r="E18" s="23"/>
      <c r="F18" s="23"/>
      <c r="G18" s="23"/>
    </row>
    <row r="19" spans="1:7">
      <c r="A19" s="23"/>
      <c r="B19" s="23"/>
      <c r="C19" s="23"/>
      <c r="D19" s="23"/>
      <c r="E19" s="23"/>
      <c r="F19" s="23"/>
      <c r="G19" s="23"/>
    </row>
    <row r="20" spans="1:7">
      <c r="A20" s="23"/>
      <c r="B20" s="23"/>
      <c r="C20" s="23"/>
      <c r="D20" s="23"/>
      <c r="E20" s="23"/>
      <c r="F20" s="23"/>
      <c r="G20" s="23"/>
    </row>
    <row r="21" spans="1:7">
      <c r="A21" s="23"/>
      <c r="B21" s="23"/>
      <c r="C21" s="23"/>
      <c r="D21" s="23"/>
      <c r="E21" s="23"/>
      <c r="F21" s="23"/>
      <c r="G21" s="23"/>
    </row>
    <row r="22" spans="1:7" ht="33.75" customHeight="1">
      <c r="A22" s="23"/>
      <c r="B22" s="23"/>
      <c r="C22" s="23"/>
      <c r="D22" s="23"/>
      <c r="E22" s="23"/>
      <c r="F22" s="23"/>
      <c r="G22" s="23"/>
    </row>
    <row r="23" spans="1:7" ht="33" customHeight="1">
      <c r="A23" s="23"/>
      <c r="B23" s="23"/>
      <c r="C23" s="23"/>
      <c r="D23" s="23"/>
      <c r="E23" s="23"/>
      <c r="F23" s="23"/>
      <c r="G23" s="23"/>
    </row>
    <row r="24" spans="1:7">
      <c r="A24" s="23"/>
      <c r="B24" s="23"/>
      <c r="C24" s="23"/>
      <c r="D24" s="23"/>
      <c r="E24" s="23"/>
      <c r="F24" s="23"/>
      <c r="G24" s="23"/>
    </row>
    <row r="25" spans="1:7">
      <c r="A25" s="23"/>
      <c r="B25" s="23"/>
      <c r="C25" s="23"/>
      <c r="D25" s="23"/>
      <c r="E25" s="23"/>
      <c r="F25" s="23"/>
      <c r="G25" s="23"/>
    </row>
    <row r="26" spans="1:7">
      <c r="A26" s="23"/>
      <c r="B26" s="23"/>
      <c r="C26" s="23"/>
      <c r="D26" s="23"/>
      <c r="E26" s="23"/>
      <c r="F26" s="23"/>
      <c r="G26" s="23"/>
    </row>
    <row r="27" spans="1:7">
      <c r="A27" s="23"/>
      <c r="B27" s="23"/>
      <c r="C27" s="23"/>
      <c r="D27" s="23"/>
      <c r="E27" s="23"/>
      <c r="F27" s="23"/>
      <c r="G27" s="23"/>
    </row>
    <row r="28" spans="1:7">
      <c r="A28" s="23"/>
      <c r="B28" s="23"/>
      <c r="C28" s="23"/>
      <c r="D28" s="23"/>
      <c r="E28" s="23"/>
      <c r="F28" s="23"/>
      <c r="G28" s="23"/>
    </row>
    <row r="29" spans="1:7">
      <c r="A29" s="23"/>
      <c r="B29" s="23"/>
      <c r="C29" s="23"/>
      <c r="D29" s="23"/>
      <c r="E29" s="23"/>
      <c r="F29" s="23"/>
      <c r="G29" s="23"/>
    </row>
    <row r="30" spans="1:7">
      <c r="A30" s="23"/>
      <c r="B30" s="23"/>
      <c r="C30" s="23"/>
      <c r="D30" s="23"/>
      <c r="E30" s="23"/>
      <c r="F30" s="23"/>
      <c r="G30" s="23"/>
    </row>
    <row r="31" spans="1:7">
      <c r="A31" s="23"/>
      <c r="B31" s="23"/>
      <c r="C31" s="23"/>
      <c r="D31" s="23"/>
      <c r="E31" s="23"/>
      <c r="F31" s="23"/>
      <c r="G31" s="23"/>
    </row>
    <row r="32" spans="1:7">
      <c r="A32" s="23"/>
      <c r="B32" s="23"/>
      <c r="C32" s="23"/>
      <c r="D32" s="23"/>
      <c r="E32" s="23"/>
      <c r="F32" s="23"/>
      <c r="G32" s="23"/>
    </row>
    <row r="33" spans="1:7" ht="110.25" customHeight="1">
      <c r="A33" s="23"/>
      <c r="B33" s="23"/>
      <c r="C33" s="23"/>
      <c r="D33" s="23"/>
      <c r="E33" s="23"/>
      <c r="F33" s="23"/>
      <c r="G33" s="23"/>
    </row>
    <row r="34" spans="1:7" ht="157.5" customHeight="1">
      <c r="A34" s="23"/>
      <c r="B34" s="23"/>
      <c r="C34" s="23"/>
      <c r="D34" s="23"/>
      <c r="E34" s="23"/>
      <c r="F34" s="23"/>
      <c r="G34" s="23"/>
    </row>
    <row r="35" spans="1:7" ht="52.5" customHeight="1">
      <c r="A35" s="23"/>
      <c r="B35" s="23"/>
      <c r="C35" s="23"/>
      <c r="D35" s="23"/>
      <c r="E35" s="23"/>
      <c r="F35" s="23"/>
      <c r="G35" s="23"/>
    </row>
    <row r="36" spans="1:7" ht="33" customHeight="1">
      <c r="A36" s="23"/>
      <c r="B36" s="23"/>
      <c r="C36" s="23"/>
      <c r="D36" s="23"/>
      <c r="E36" s="23"/>
      <c r="F36" s="23"/>
      <c r="G36" s="23"/>
    </row>
    <row r="37" spans="1:7" ht="64.5" customHeight="1">
      <c r="A37" s="23"/>
      <c r="B37" s="23"/>
      <c r="C37" s="23"/>
      <c r="D37" s="23"/>
      <c r="E37" s="23"/>
      <c r="F37" s="23"/>
      <c r="G37" s="23"/>
    </row>
    <row r="38" spans="1:7" ht="0.75" hidden="1" customHeight="1">
      <c r="A38" s="23"/>
      <c r="B38" s="23"/>
      <c r="C38" s="23"/>
      <c r="D38" s="23"/>
      <c r="E38" s="23"/>
      <c r="F38" s="23"/>
      <c r="G38" s="23"/>
    </row>
  </sheetData>
  <phoneticPr fontId="4" type="noConversion"/>
  <pageMargins left="0" right="0" top="0" bottom="0" header="0.51181102362204722" footer="0.51181102362204722"/>
  <pageSetup paperSize="9" scale="92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C5" sqref="C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163</v>
      </c>
    </row>
    <row r="3" spans="1:8" ht="14.25">
      <c r="H3" s="167" t="s">
        <v>164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20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353</v>
      </c>
      <c r="C11" s="147" t="s">
        <v>354</v>
      </c>
      <c r="D11" s="147" t="s">
        <v>31</v>
      </c>
      <c r="E11" s="147" t="s">
        <v>32</v>
      </c>
      <c r="F11" s="147" t="s">
        <v>33</v>
      </c>
      <c r="G11" s="147"/>
      <c r="H11" s="147"/>
    </row>
    <row r="12" spans="1:8">
      <c r="A12" s="148" t="s">
        <v>224</v>
      </c>
      <c r="B12" s="149">
        <v>1000</v>
      </c>
      <c r="C12" s="149">
        <v>1000</v>
      </c>
      <c r="D12" s="149">
        <v>2471.3200000000002</v>
      </c>
      <c r="E12" s="149">
        <v>2417.44</v>
      </c>
      <c r="F12" s="149">
        <v>2282.9299999999998</v>
      </c>
      <c r="G12" s="149"/>
      <c r="H12" s="150"/>
    </row>
    <row r="13" spans="1:8">
      <c r="A13" s="242" t="s">
        <v>389</v>
      </c>
      <c r="B13" s="207">
        <v>866.79</v>
      </c>
      <c r="C13" s="207">
        <v>895.64</v>
      </c>
      <c r="D13" s="207">
        <v>5366.3</v>
      </c>
      <c r="E13" s="207">
        <v>5450.21</v>
      </c>
      <c r="F13" s="207">
        <v>4966.83</v>
      </c>
      <c r="G13" s="207"/>
      <c r="H13" s="208"/>
    </row>
    <row r="14" spans="1:8">
      <c r="A14" s="151">
        <v>39326</v>
      </c>
      <c r="B14" s="152" t="s">
        <v>41</v>
      </c>
      <c r="C14" s="152" t="s">
        <v>41</v>
      </c>
      <c r="D14" s="152" t="s">
        <v>41</v>
      </c>
      <c r="E14" s="152" t="s">
        <v>41</v>
      </c>
      <c r="F14" s="152" t="s">
        <v>41</v>
      </c>
      <c r="G14" s="152"/>
      <c r="H14" s="153"/>
    </row>
    <row r="15" spans="1:8">
      <c r="A15" s="151">
        <v>39327</v>
      </c>
      <c r="B15" s="152" t="s">
        <v>41</v>
      </c>
      <c r="C15" s="152" t="s">
        <v>41</v>
      </c>
      <c r="D15" s="152" t="s">
        <v>41</v>
      </c>
      <c r="E15" s="152" t="s">
        <v>41</v>
      </c>
      <c r="F15" s="152" t="s">
        <v>41</v>
      </c>
      <c r="G15" s="152"/>
      <c r="H15" s="153"/>
    </row>
    <row r="16" spans="1:8">
      <c r="A16" s="151">
        <v>39328</v>
      </c>
      <c r="B16" s="152">
        <v>876.82</v>
      </c>
      <c r="C16" s="152">
        <v>904.19</v>
      </c>
      <c r="D16" s="152">
        <v>5484.37</v>
      </c>
      <c r="E16" s="152">
        <v>5558.11</v>
      </c>
      <c r="F16" s="152">
        <v>5067.17</v>
      </c>
      <c r="G16" s="152"/>
      <c r="H16" s="153"/>
    </row>
    <row r="17" spans="1:8">
      <c r="A17" s="151">
        <v>39329</v>
      </c>
      <c r="B17" s="152">
        <v>884.09</v>
      </c>
      <c r="C17" s="152">
        <v>911.3</v>
      </c>
      <c r="D17" s="152">
        <v>5406.02</v>
      </c>
      <c r="E17" s="152">
        <v>5470.87</v>
      </c>
      <c r="F17" s="152">
        <v>4990.09</v>
      </c>
      <c r="G17" s="152"/>
      <c r="H17" s="153"/>
    </row>
    <row r="18" spans="1:8">
      <c r="A18" s="151">
        <v>39330</v>
      </c>
      <c r="B18" s="152">
        <v>872.7</v>
      </c>
      <c r="C18" s="152">
        <v>902.83</v>
      </c>
      <c r="D18" s="152">
        <v>5401.69</v>
      </c>
      <c r="E18" s="152">
        <v>5450.84</v>
      </c>
      <c r="F18" s="152">
        <v>4973.2</v>
      </c>
      <c r="G18" s="152"/>
      <c r="H18" s="153"/>
    </row>
    <row r="19" spans="1:8">
      <c r="A19" s="151">
        <v>39331</v>
      </c>
      <c r="B19" s="152">
        <v>872.51</v>
      </c>
      <c r="C19" s="152">
        <v>906.1</v>
      </c>
      <c r="D19" s="152">
        <v>5465.3</v>
      </c>
      <c r="E19" s="152">
        <v>5540.81</v>
      </c>
      <c r="F19" s="152">
        <v>5049.0600000000004</v>
      </c>
      <c r="G19" s="152"/>
      <c r="H19" s="153"/>
    </row>
    <row r="20" spans="1:8">
      <c r="A20" s="151">
        <v>39332</v>
      </c>
      <c r="B20" s="152">
        <v>841.79</v>
      </c>
      <c r="C20" s="152">
        <v>877.66</v>
      </c>
      <c r="D20" s="152">
        <v>5341.12</v>
      </c>
      <c r="E20" s="152">
        <v>5425.42</v>
      </c>
      <c r="F20" s="152">
        <v>4943.91</v>
      </c>
      <c r="G20" s="152"/>
      <c r="H20" s="153"/>
    </row>
    <row r="21" spans="1:8">
      <c r="A21" s="151">
        <v>39333</v>
      </c>
      <c r="B21" s="152" t="s">
        <v>41</v>
      </c>
      <c r="C21" s="152" t="s">
        <v>41</v>
      </c>
      <c r="D21" s="152" t="s">
        <v>41</v>
      </c>
      <c r="E21" s="152" t="s">
        <v>41</v>
      </c>
      <c r="F21" s="152" t="s">
        <v>41</v>
      </c>
      <c r="G21" s="152"/>
      <c r="H21" s="153"/>
    </row>
    <row r="22" spans="1:8">
      <c r="A22" s="151">
        <v>39334</v>
      </c>
      <c r="B22" s="152" t="s">
        <v>41</v>
      </c>
      <c r="C22" s="152" t="s">
        <v>41</v>
      </c>
      <c r="D22" s="152" t="s">
        <v>41</v>
      </c>
      <c r="E22" s="152" t="s">
        <v>41</v>
      </c>
      <c r="F22" s="152" t="s">
        <v>41</v>
      </c>
      <c r="G22" s="152"/>
      <c r="H22" s="153"/>
    </row>
    <row r="23" spans="1:8">
      <c r="A23" s="151">
        <v>39335</v>
      </c>
      <c r="B23" s="152">
        <v>838.58</v>
      </c>
      <c r="C23" s="152">
        <v>875.89</v>
      </c>
      <c r="D23" s="152">
        <v>5397.03</v>
      </c>
      <c r="E23" s="152">
        <v>5521.71</v>
      </c>
      <c r="F23" s="152">
        <v>5018.97</v>
      </c>
      <c r="G23" s="152"/>
      <c r="H23" s="153"/>
    </row>
    <row r="24" spans="1:8">
      <c r="A24" s="151">
        <v>39336</v>
      </c>
      <c r="B24" s="152">
        <v>838.86</v>
      </c>
      <c r="C24" s="152">
        <v>879.56</v>
      </c>
      <c r="D24" s="152">
        <v>5170.0600000000004</v>
      </c>
      <c r="E24" s="152">
        <v>5294.1</v>
      </c>
      <c r="F24" s="152">
        <v>4811.8</v>
      </c>
      <c r="G24" s="152"/>
      <c r="H24" s="153"/>
    </row>
    <row r="25" spans="1:8">
      <c r="A25" s="151">
        <v>39337</v>
      </c>
      <c r="B25" s="152">
        <v>839.62</v>
      </c>
      <c r="C25" s="152">
        <v>883.52</v>
      </c>
      <c r="D25" s="152">
        <v>5171.5200000000004</v>
      </c>
      <c r="E25" s="152">
        <v>5325.94</v>
      </c>
      <c r="F25" s="152">
        <v>4840.1899999999996</v>
      </c>
      <c r="G25" s="152"/>
      <c r="H25" s="153"/>
    </row>
    <row r="26" spans="1:8">
      <c r="A26" s="151">
        <v>39338</v>
      </c>
      <c r="B26" s="152">
        <v>857.77</v>
      </c>
      <c r="C26" s="152">
        <v>902.2</v>
      </c>
      <c r="D26" s="152">
        <v>5284.1</v>
      </c>
      <c r="E26" s="152">
        <v>5454.63</v>
      </c>
      <c r="F26" s="152">
        <v>4950.43</v>
      </c>
      <c r="G26" s="152"/>
      <c r="H26" s="153"/>
    </row>
    <row r="27" spans="1:8">
      <c r="A27" s="151">
        <v>39339</v>
      </c>
      <c r="B27" s="152">
        <v>839.86</v>
      </c>
      <c r="C27" s="152">
        <v>881.79</v>
      </c>
      <c r="D27" s="152">
        <v>5342.62</v>
      </c>
      <c r="E27" s="152">
        <v>5503.34</v>
      </c>
      <c r="F27" s="152">
        <v>4995.2299999999996</v>
      </c>
      <c r="G27" s="152"/>
      <c r="H27" s="153"/>
    </row>
    <row r="28" spans="1:8">
      <c r="A28" s="151">
        <v>39342</v>
      </c>
      <c r="B28" s="152">
        <v>827.83</v>
      </c>
      <c r="C28" s="152">
        <v>869.28</v>
      </c>
      <c r="D28" s="152">
        <v>5433.27</v>
      </c>
      <c r="E28" s="152">
        <v>5602.56</v>
      </c>
      <c r="F28" s="152">
        <v>5094.16</v>
      </c>
      <c r="G28" s="152"/>
      <c r="H28" s="153"/>
    </row>
    <row r="29" spans="1:8">
      <c r="A29" s="151">
        <v>39343</v>
      </c>
      <c r="B29" s="152">
        <v>841.24</v>
      </c>
      <c r="C29" s="152">
        <v>884.02</v>
      </c>
      <c r="D29" s="152">
        <v>5388.88</v>
      </c>
      <c r="E29" s="152">
        <v>5537.98</v>
      </c>
      <c r="F29" s="152">
        <v>5035.78</v>
      </c>
      <c r="G29" s="152"/>
      <c r="H29" s="153"/>
    </row>
    <row r="30" spans="1:8">
      <c r="A30" s="151">
        <v>39344</v>
      </c>
      <c r="B30" s="152">
        <v>883.72</v>
      </c>
      <c r="C30" s="152">
        <v>933.92</v>
      </c>
      <c r="D30" s="152">
        <v>5311.72</v>
      </c>
      <c r="E30" s="152">
        <v>5516.09</v>
      </c>
      <c r="F30" s="152">
        <v>5007.54</v>
      </c>
      <c r="G30" s="152"/>
      <c r="H30" s="153"/>
    </row>
    <row r="31" spans="1:8">
      <c r="A31" s="151">
        <v>39345</v>
      </c>
      <c r="B31" s="152">
        <v>875.94</v>
      </c>
      <c r="C31" s="152">
        <v>935.37</v>
      </c>
      <c r="D31" s="152">
        <v>5375.1</v>
      </c>
      <c r="E31" s="152">
        <v>5579.72</v>
      </c>
      <c r="F31" s="152">
        <v>5066.58</v>
      </c>
      <c r="G31" s="152"/>
      <c r="H31" s="153"/>
    </row>
    <row r="32" spans="1:8">
      <c r="A32" s="151">
        <v>39346</v>
      </c>
      <c r="B32" s="152">
        <v>890.74</v>
      </c>
      <c r="C32" s="152">
        <v>950.03</v>
      </c>
      <c r="D32" s="152">
        <v>5300.54</v>
      </c>
      <c r="E32" s="152">
        <v>5554.88</v>
      </c>
      <c r="F32" s="152">
        <v>5036.71</v>
      </c>
      <c r="G32" s="152"/>
      <c r="H32" s="153"/>
    </row>
    <row r="33" spans="1:9">
      <c r="A33" s="151">
        <v>39349</v>
      </c>
      <c r="B33" s="152">
        <v>901.33</v>
      </c>
      <c r="C33" s="152">
        <v>960.91</v>
      </c>
      <c r="D33" s="152">
        <v>5352.98</v>
      </c>
      <c r="E33" s="152">
        <v>5614.01</v>
      </c>
      <c r="F33" s="152">
        <v>5091.68</v>
      </c>
      <c r="G33" s="152"/>
      <c r="H33" s="153"/>
    </row>
    <row r="34" spans="1:9">
      <c r="A34" s="151">
        <v>39350</v>
      </c>
      <c r="B34" s="152">
        <v>884.02</v>
      </c>
      <c r="C34" s="152">
        <v>946.43</v>
      </c>
      <c r="D34" s="152">
        <v>5316.11</v>
      </c>
      <c r="E34" s="152">
        <v>5556.59</v>
      </c>
      <c r="F34" s="152">
        <v>5043.63</v>
      </c>
      <c r="G34" s="152"/>
      <c r="H34" s="152"/>
    </row>
    <row r="35" spans="1:9">
      <c r="A35" s="151">
        <v>39351</v>
      </c>
      <c r="B35" s="152">
        <v>887.14</v>
      </c>
      <c r="C35" s="152">
        <v>949.15</v>
      </c>
      <c r="D35" s="152">
        <v>5229.4799999999996</v>
      </c>
      <c r="E35" s="152">
        <v>5487.21</v>
      </c>
      <c r="F35" s="152">
        <v>4981.9799999999996</v>
      </c>
      <c r="G35" s="152"/>
      <c r="H35" s="152"/>
      <c r="I35" s="1"/>
    </row>
    <row r="36" spans="1:9">
      <c r="A36" s="151">
        <v>39352</v>
      </c>
      <c r="B36" s="152">
        <v>889.41</v>
      </c>
      <c r="C36" s="152">
        <v>953.28</v>
      </c>
      <c r="D36" s="152">
        <v>5301.88</v>
      </c>
      <c r="E36" s="152">
        <v>5567.5</v>
      </c>
      <c r="F36" s="152">
        <v>5054.01</v>
      </c>
      <c r="G36" s="152"/>
      <c r="H36" s="153"/>
      <c r="I36" s="1"/>
    </row>
    <row r="37" spans="1:9">
      <c r="A37" s="151">
        <v>39353</v>
      </c>
      <c r="B37" s="152">
        <v>860.47</v>
      </c>
      <c r="C37" s="152">
        <v>927.46</v>
      </c>
      <c r="D37" s="152">
        <v>5433.53</v>
      </c>
      <c r="E37" s="152">
        <v>5717.86</v>
      </c>
      <c r="F37" s="152">
        <v>5190.3599999999997</v>
      </c>
      <c r="G37" s="152"/>
      <c r="H37" s="153"/>
    </row>
    <row r="38" spans="1:9">
      <c r="A38" s="206" t="s">
        <v>225</v>
      </c>
      <c r="B38" s="209">
        <v>-0.13950000000000001</v>
      </c>
      <c r="C38" s="209">
        <v>-7.2499999999999995E-2</v>
      </c>
      <c r="D38" s="209">
        <v>1.1986000000000001</v>
      </c>
      <c r="E38" s="209">
        <v>1.3652</v>
      </c>
      <c r="F38" s="209">
        <v>1.2736000000000001</v>
      </c>
      <c r="G38" s="209"/>
      <c r="H38" s="210"/>
    </row>
    <row r="39" spans="1:9">
      <c r="A39" s="243" t="s">
        <v>390</v>
      </c>
      <c r="B39" s="155">
        <v>-7.3000000000000001E-3</v>
      </c>
      <c r="C39" s="155">
        <v>3.5499999999999997E-2</v>
      </c>
      <c r="D39" s="155">
        <v>1.2500000000000001E-2</v>
      </c>
      <c r="E39" s="155">
        <v>4.9099999999999998E-2</v>
      </c>
      <c r="F39" s="155">
        <v>4.4999999999999998E-2</v>
      </c>
      <c r="G39" s="155"/>
      <c r="H39" s="156"/>
    </row>
    <row r="40" spans="1:9">
      <c r="A40" s="157" t="s">
        <v>132</v>
      </c>
      <c r="B40" s="152">
        <v>901.33</v>
      </c>
      <c r="C40" s="152">
        <v>960.91</v>
      </c>
      <c r="D40" s="152">
        <v>5484.37</v>
      </c>
      <c r="E40" s="152">
        <v>5717.86</v>
      </c>
      <c r="F40" s="152">
        <v>5190.3599999999997</v>
      </c>
      <c r="G40" s="152"/>
      <c r="H40" s="153"/>
    </row>
    <row r="41" spans="1:9">
      <c r="A41" s="158" t="s">
        <v>130</v>
      </c>
      <c r="B41" s="159">
        <v>39349</v>
      </c>
      <c r="C41" s="159">
        <v>39349</v>
      </c>
      <c r="D41" s="159">
        <v>39328</v>
      </c>
      <c r="E41" s="159">
        <v>39353</v>
      </c>
      <c r="F41" s="159">
        <v>39353</v>
      </c>
      <c r="G41" s="159"/>
      <c r="H41" s="160"/>
    </row>
    <row r="42" spans="1:9">
      <c r="A42" s="154" t="s">
        <v>133</v>
      </c>
      <c r="B42" s="161">
        <v>827.83</v>
      </c>
      <c r="C42" s="161">
        <v>869.28</v>
      </c>
      <c r="D42" s="161">
        <v>5170.0600000000004</v>
      </c>
      <c r="E42" s="161">
        <v>5294.1</v>
      </c>
      <c r="F42" s="161">
        <v>4811.8</v>
      </c>
      <c r="G42" s="161"/>
      <c r="H42" s="162"/>
    </row>
    <row r="43" spans="1:9">
      <c r="A43" s="163" t="s">
        <v>131</v>
      </c>
      <c r="B43" s="164">
        <v>39342</v>
      </c>
      <c r="C43" s="164">
        <v>39342</v>
      </c>
      <c r="D43" s="164">
        <v>39336</v>
      </c>
      <c r="E43" s="164">
        <v>39336</v>
      </c>
      <c r="F43" s="164">
        <v>39336</v>
      </c>
      <c r="G43" s="164"/>
      <c r="H43" s="165"/>
    </row>
    <row r="44" spans="1:9">
      <c r="A44" s="157" t="s">
        <v>38</v>
      </c>
      <c r="B44" s="152">
        <v>1018.96</v>
      </c>
      <c r="C44" s="152">
        <v>1056.28</v>
      </c>
      <c r="D44" s="152">
        <v>5484.37</v>
      </c>
      <c r="E44" s="152">
        <v>5717.86</v>
      </c>
      <c r="F44" s="152">
        <v>5190.3599999999997</v>
      </c>
      <c r="G44" s="152"/>
      <c r="H44" s="153"/>
    </row>
    <row r="45" spans="1:9">
      <c r="A45" s="158" t="s">
        <v>134</v>
      </c>
      <c r="B45" s="159">
        <v>39115</v>
      </c>
      <c r="C45" s="159">
        <v>39276</v>
      </c>
      <c r="D45" s="159">
        <v>39328</v>
      </c>
      <c r="E45" s="159">
        <v>39353</v>
      </c>
      <c r="F45" s="159">
        <v>39353</v>
      </c>
      <c r="G45" s="159"/>
      <c r="H45" s="160"/>
    </row>
    <row r="46" spans="1:9">
      <c r="A46" s="154" t="s">
        <v>39</v>
      </c>
      <c r="B46" s="161">
        <v>773.2</v>
      </c>
      <c r="C46" s="161">
        <v>785.14</v>
      </c>
      <c r="D46" s="161">
        <v>2491.86</v>
      </c>
      <c r="E46" s="161">
        <v>2423.29</v>
      </c>
      <c r="F46" s="161">
        <v>2286.39</v>
      </c>
      <c r="G46" s="161"/>
      <c r="H46" s="162"/>
    </row>
    <row r="47" spans="1:9">
      <c r="A47" s="163" t="s">
        <v>135</v>
      </c>
      <c r="B47" s="164">
        <v>39310</v>
      </c>
      <c r="C47" s="164">
        <v>39310</v>
      </c>
      <c r="D47" s="164">
        <v>39087</v>
      </c>
      <c r="E47" s="164">
        <v>39087</v>
      </c>
      <c r="F47" s="164">
        <v>39087</v>
      </c>
      <c r="G47" s="164"/>
      <c r="H47" s="165"/>
    </row>
    <row r="48" spans="1:9">
      <c r="A48" s="157" t="s">
        <v>136</v>
      </c>
      <c r="B48" s="153">
        <v>1018.96</v>
      </c>
      <c r="C48" s="153">
        <v>1056.28</v>
      </c>
      <c r="D48" s="153">
        <v>5484.37</v>
      </c>
      <c r="E48" s="153">
        <v>5717.86</v>
      </c>
      <c r="F48" s="153">
        <v>5190.3599999999997</v>
      </c>
      <c r="G48" s="153"/>
      <c r="H48" s="153"/>
    </row>
    <row r="49" spans="1:8">
      <c r="A49" s="158" t="s">
        <v>138</v>
      </c>
      <c r="B49" s="160">
        <v>39115</v>
      </c>
      <c r="C49" s="160">
        <v>39276</v>
      </c>
      <c r="D49" s="160">
        <v>39328</v>
      </c>
      <c r="E49" s="160">
        <v>39353</v>
      </c>
      <c r="F49" s="160">
        <v>39353</v>
      </c>
      <c r="G49" s="160"/>
      <c r="H49" s="160"/>
    </row>
    <row r="50" spans="1:8">
      <c r="A50" s="154" t="s">
        <v>137</v>
      </c>
      <c r="B50" s="162">
        <v>773.2</v>
      </c>
      <c r="C50" s="162">
        <v>785.14</v>
      </c>
      <c r="D50" s="162">
        <v>928.37</v>
      </c>
      <c r="E50" s="162">
        <v>846.49</v>
      </c>
      <c r="F50" s="162">
        <v>846.49</v>
      </c>
      <c r="G50" s="162"/>
      <c r="H50" s="162"/>
    </row>
    <row r="51" spans="1:8">
      <c r="A51" s="163" t="s">
        <v>139</v>
      </c>
      <c r="B51" s="165">
        <v>39310</v>
      </c>
      <c r="C51" s="165">
        <v>39310</v>
      </c>
      <c r="D51" s="165">
        <v>38505</v>
      </c>
      <c r="E51" s="165">
        <v>38505</v>
      </c>
      <c r="F51" s="165">
        <v>38505</v>
      </c>
      <c r="G51" s="165"/>
      <c r="H51" s="165"/>
    </row>
    <row r="66" spans="8:8" ht="15.75">
      <c r="H66" s="71">
        <v>9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selection activeCell="C6" sqref="C6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5.5703125" bestFit="1" customWidth="1"/>
    <col min="5" max="5" width="14.5703125" customWidth="1"/>
    <col min="6" max="6" width="11.7109375" customWidth="1"/>
    <col min="7" max="7" width="11.7109375" bestFit="1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52" t="s">
        <v>165</v>
      </c>
    </row>
    <row r="3" spans="1:8" ht="15">
      <c r="H3" s="54" t="s">
        <v>166</v>
      </c>
    </row>
    <row r="4" spans="1:8" ht="15.75">
      <c r="G4" s="21"/>
    </row>
    <row r="5" spans="1:8" ht="15.75">
      <c r="B5" s="14"/>
      <c r="C5" s="14"/>
      <c r="G5" s="21"/>
    </row>
    <row r="6" spans="1:8" ht="15.75">
      <c r="G6" s="21"/>
    </row>
    <row r="7" spans="1:8" ht="15.75">
      <c r="G7" s="21"/>
    </row>
    <row r="8" spans="1:8" ht="15.75">
      <c r="G8" s="21"/>
    </row>
    <row r="9" spans="1:8" ht="15.75">
      <c r="G9" s="21"/>
    </row>
    <row r="10" spans="1:8" ht="38.25">
      <c r="A10" s="74" t="s">
        <v>168</v>
      </c>
      <c r="B10" s="75"/>
      <c r="C10" s="75"/>
      <c r="D10" s="231" t="s">
        <v>169</v>
      </c>
      <c r="E10" s="230" t="s">
        <v>170</v>
      </c>
      <c r="F10" s="230" t="s">
        <v>171</v>
      </c>
      <c r="G10" s="288" t="s">
        <v>172</v>
      </c>
      <c r="H10" s="289"/>
    </row>
    <row r="11" spans="1:8" ht="15" customHeight="1">
      <c r="A11" s="14"/>
      <c r="B11" s="279" t="s">
        <v>144</v>
      </c>
      <c r="C11" s="89" t="s">
        <v>226</v>
      </c>
      <c r="D11" s="89" t="s">
        <v>229</v>
      </c>
      <c r="E11" s="90">
        <v>39355</v>
      </c>
      <c r="F11" s="91" t="s">
        <v>167</v>
      </c>
      <c r="G11" s="89" t="s">
        <v>228</v>
      </c>
      <c r="H11" s="92">
        <v>2006</v>
      </c>
    </row>
    <row r="12" spans="1:8" ht="15" customHeight="1">
      <c r="A12" s="86" t="s">
        <v>40</v>
      </c>
      <c r="B12" s="77">
        <v>118020159.02</v>
      </c>
      <c r="C12" s="78">
        <v>1761371807.04</v>
      </c>
      <c r="D12" s="78">
        <v>121297152.16</v>
      </c>
      <c r="E12" s="78">
        <v>883740000</v>
      </c>
      <c r="F12" s="79">
        <v>133.9</v>
      </c>
      <c r="G12" s="80">
        <v>2.1700000000000001E-3</v>
      </c>
      <c r="H12" s="80">
        <v>0.30634099999999997</v>
      </c>
    </row>
    <row r="13" spans="1:8" ht="15" customHeight="1">
      <c r="A13" s="86" t="s">
        <v>42</v>
      </c>
      <c r="B13" s="78">
        <v>566257885.15999997</v>
      </c>
      <c r="C13" s="78">
        <v>274048286.13999999</v>
      </c>
      <c r="D13" s="78">
        <v>20322381.379999999</v>
      </c>
      <c r="E13" s="78">
        <v>1014593737.6</v>
      </c>
      <c r="F13" s="79">
        <v>71.44</v>
      </c>
      <c r="G13" s="80">
        <v>-4.4664000000000002E-2</v>
      </c>
      <c r="H13" s="80">
        <v>-3.1977999999999999E-2</v>
      </c>
    </row>
    <row r="14" spans="1:8" ht="15" customHeight="1">
      <c r="A14" s="86" t="s">
        <v>43</v>
      </c>
      <c r="B14" s="78">
        <v>2742235492.46</v>
      </c>
      <c r="C14" s="78">
        <v>3566034002</v>
      </c>
      <c r="D14" s="78">
        <v>437084321.48000002</v>
      </c>
      <c r="E14" s="78">
        <v>2519400000</v>
      </c>
      <c r="F14" s="79">
        <v>48.45</v>
      </c>
      <c r="G14" s="80">
        <v>1.9785000000000001E-2</v>
      </c>
      <c r="H14" s="80">
        <v>0.17954999999999999</v>
      </c>
    </row>
    <row r="15" spans="1:8" ht="15" customHeight="1">
      <c r="A15" s="86" t="s">
        <v>44</v>
      </c>
      <c r="B15" s="78">
        <v>378812178.68000001</v>
      </c>
      <c r="C15" s="78">
        <v>1311898851</v>
      </c>
      <c r="D15" s="78">
        <v>61007096.640000001</v>
      </c>
      <c r="E15" s="78">
        <v>608328000</v>
      </c>
      <c r="F15" s="79">
        <v>7.1</v>
      </c>
      <c r="G15" s="80">
        <v>-0.13414599999999999</v>
      </c>
      <c r="H15" s="80">
        <v>-3.2697999999999998E-2</v>
      </c>
    </row>
    <row r="16" spans="1:8" ht="15" customHeight="1">
      <c r="A16" s="86" t="s">
        <v>45</v>
      </c>
      <c r="B16" s="78">
        <v>12397163.26</v>
      </c>
      <c r="C16" s="78">
        <v>95953526.640000001</v>
      </c>
      <c r="D16" s="78">
        <v>1687378.7</v>
      </c>
      <c r="E16" s="78">
        <v>395815000</v>
      </c>
      <c r="F16" s="79">
        <v>131.5</v>
      </c>
      <c r="G16" s="80">
        <v>7.6099999999999996E-4</v>
      </c>
      <c r="H16" s="80">
        <v>0.64890300000000001</v>
      </c>
    </row>
    <row r="17" spans="1:8" ht="15" customHeight="1">
      <c r="A17" s="86" t="s">
        <v>46</v>
      </c>
      <c r="B17" s="77">
        <v>34473875.020000003</v>
      </c>
      <c r="C17" s="78">
        <v>109182057.09999999</v>
      </c>
      <c r="D17" s="78">
        <v>6979980.7400000002</v>
      </c>
      <c r="E17" s="78">
        <v>129284439.12</v>
      </c>
      <c r="F17" s="79">
        <v>5.31</v>
      </c>
      <c r="G17" s="80">
        <v>-6.8420999999999996E-2</v>
      </c>
      <c r="H17" s="80">
        <v>-0.11204</v>
      </c>
    </row>
    <row r="18" spans="1:8" ht="15" customHeight="1">
      <c r="A18" s="86" t="s">
        <v>47</v>
      </c>
      <c r="B18" s="78">
        <v>4044696971.2199998</v>
      </c>
      <c r="C18" s="78">
        <v>6572308554.5200005</v>
      </c>
      <c r="D18" s="78">
        <v>197140167.36000001</v>
      </c>
      <c r="E18" s="78">
        <v>3745440000</v>
      </c>
      <c r="F18" s="79">
        <v>73.44</v>
      </c>
      <c r="G18" s="81">
        <v>6.0270000000000002E-3</v>
      </c>
      <c r="H18" s="80">
        <v>0.38305099999999997</v>
      </c>
    </row>
    <row r="19" spans="1:8" ht="15" customHeight="1">
      <c r="A19" s="86" t="s">
        <v>48</v>
      </c>
      <c r="B19" s="78">
        <v>20993451.140000001</v>
      </c>
      <c r="C19" s="78">
        <v>20906467.879999999</v>
      </c>
      <c r="D19" s="78">
        <v>2496446.5</v>
      </c>
      <c r="E19" s="78">
        <v>33696964.979999997</v>
      </c>
      <c r="F19" s="79">
        <v>2.19</v>
      </c>
      <c r="G19" s="80">
        <v>0.20329700000000001</v>
      </c>
      <c r="H19" s="80">
        <v>-0.28431400000000001</v>
      </c>
    </row>
    <row r="20" spans="1:8" ht="15" customHeight="1">
      <c r="A20" s="86" t="s">
        <v>49</v>
      </c>
      <c r="B20" s="77">
        <v>7436530990.1999998</v>
      </c>
      <c r="C20" s="78">
        <v>2385682398.96</v>
      </c>
      <c r="D20" s="78">
        <v>70035285.420000002</v>
      </c>
      <c r="E20" s="78">
        <v>545664550.79999995</v>
      </c>
      <c r="F20" s="79">
        <v>16.7</v>
      </c>
      <c r="G20" s="80">
        <v>-0.12336</v>
      </c>
      <c r="H20" s="80">
        <v>2.8324999999999999E-2</v>
      </c>
    </row>
    <row r="21" spans="1:8" ht="15" customHeight="1">
      <c r="A21" s="86" t="s">
        <v>50</v>
      </c>
      <c r="B21" s="77">
        <v>425557943.62</v>
      </c>
      <c r="C21" s="78">
        <v>302964510.56</v>
      </c>
      <c r="D21" s="78">
        <v>31189887.399999999</v>
      </c>
      <c r="E21" s="78">
        <v>763452135</v>
      </c>
      <c r="F21" s="79">
        <v>42.81</v>
      </c>
      <c r="G21" s="80">
        <v>-3.7977999999999998E-2</v>
      </c>
      <c r="H21" s="80">
        <v>0.172877</v>
      </c>
    </row>
    <row r="22" spans="1:8" ht="15" customHeight="1">
      <c r="A22" s="86" t="s">
        <v>51</v>
      </c>
      <c r="B22" s="77">
        <v>183256281.59999999</v>
      </c>
      <c r="C22" s="78">
        <v>474353038.04000002</v>
      </c>
      <c r="D22" s="78">
        <v>51727497.579999998</v>
      </c>
      <c r="E22" s="78">
        <v>525875498.5</v>
      </c>
      <c r="F22" s="79">
        <v>12.1</v>
      </c>
      <c r="G22" s="81">
        <v>-9.0226000000000001E-2</v>
      </c>
      <c r="H22" s="81">
        <v>-0.234177</v>
      </c>
    </row>
    <row r="23" spans="1:8" ht="15" customHeight="1">
      <c r="A23" s="227" t="s">
        <v>308</v>
      </c>
      <c r="B23" s="77">
        <v>665501952.32000005</v>
      </c>
      <c r="C23" s="78">
        <v>1935981214.1800001</v>
      </c>
      <c r="D23" s="78">
        <v>128056812.3</v>
      </c>
      <c r="E23" s="78">
        <v>1622137299.6400001</v>
      </c>
      <c r="F23" s="79">
        <v>18.59</v>
      </c>
      <c r="G23" s="81">
        <v>-2.3633999999999999E-2</v>
      </c>
      <c r="H23" s="81">
        <v>-0.15920400000000001</v>
      </c>
    </row>
    <row r="24" spans="1:8" ht="15" customHeight="1">
      <c r="A24" s="86" t="s">
        <v>52</v>
      </c>
      <c r="B24" s="78">
        <v>62805689.340000004</v>
      </c>
      <c r="C24" s="78">
        <v>59959912.18</v>
      </c>
      <c r="D24" s="78">
        <v>3067781.96</v>
      </c>
      <c r="E24" s="78">
        <v>99145911.810000002</v>
      </c>
      <c r="F24" s="79">
        <v>4.43</v>
      </c>
      <c r="G24" s="80">
        <v>-0.108652</v>
      </c>
      <c r="H24" s="80">
        <v>-0.496591</v>
      </c>
    </row>
    <row r="25" spans="1:8" ht="15" customHeight="1">
      <c r="A25" s="86" t="s">
        <v>53</v>
      </c>
      <c r="B25" s="77">
        <v>166694746.97999999</v>
      </c>
      <c r="C25" s="78">
        <v>119343497.59999999</v>
      </c>
      <c r="D25" s="78">
        <v>8698530.6600000001</v>
      </c>
      <c r="E25" s="78">
        <v>245554375</v>
      </c>
      <c r="F25" s="79">
        <v>13.75</v>
      </c>
      <c r="G25" s="80">
        <v>-7.2199999999999999E-3</v>
      </c>
      <c r="H25" s="80">
        <v>0.164268</v>
      </c>
    </row>
    <row r="26" spans="1:8" ht="15" customHeight="1">
      <c r="A26" s="86" t="s">
        <v>54</v>
      </c>
      <c r="B26" s="77">
        <v>57815069.119999997</v>
      </c>
      <c r="C26" s="78">
        <v>66073390.759999998</v>
      </c>
      <c r="D26" s="78">
        <v>4663908.9800000004</v>
      </c>
      <c r="E26" s="78">
        <v>809760000</v>
      </c>
      <c r="F26" s="79">
        <v>48.2</v>
      </c>
      <c r="G26" s="80">
        <v>-9.0565999999999994E-2</v>
      </c>
      <c r="H26" s="80">
        <v>0.28362199999999999</v>
      </c>
    </row>
    <row r="27" spans="1:8" ht="15" customHeight="1">
      <c r="A27" s="86" t="s">
        <v>55</v>
      </c>
      <c r="B27" s="78">
        <v>657891769.38</v>
      </c>
      <c r="C27" s="78">
        <v>1602036647.5799999</v>
      </c>
      <c r="D27" s="78">
        <v>122207975.62</v>
      </c>
      <c r="E27" s="78">
        <v>1106256178.0799999</v>
      </c>
      <c r="F27" s="79">
        <v>12.96</v>
      </c>
      <c r="G27" s="80">
        <v>-0.04</v>
      </c>
      <c r="H27" s="80">
        <v>-0.209756</v>
      </c>
    </row>
    <row r="28" spans="1:8" ht="15" customHeight="1">
      <c r="A28" s="227" t="s">
        <v>298</v>
      </c>
      <c r="B28" s="78">
        <v>16396065.199999999</v>
      </c>
      <c r="C28" s="78">
        <v>33438743.68</v>
      </c>
      <c r="D28" s="78">
        <v>2198311.92</v>
      </c>
      <c r="E28" s="78">
        <v>185525760</v>
      </c>
      <c r="F28" s="79">
        <v>23.8</v>
      </c>
      <c r="G28" s="80">
        <v>-2.8174999999999999E-2</v>
      </c>
      <c r="H28" s="80">
        <v>0.53573199999999999</v>
      </c>
    </row>
    <row r="29" spans="1:8" ht="15" customHeight="1">
      <c r="A29" s="227" t="s">
        <v>296</v>
      </c>
      <c r="B29" s="78">
        <v>158776215.46000001</v>
      </c>
      <c r="C29" s="78">
        <v>237723778.40000001</v>
      </c>
      <c r="D29" s="78">
        <v>8188908.9199999999</v>
      </c>
      <c r="E29" s="78">
        <v>338954000</v>
      </c>
      <c r="F29" s="79">
        <v>9.94</v>
      </c>
      <c r="G29" s="80">
        <v>-6.0000000000000001E-3</v>
      </c>
      <c r="H29" s="80">
        <v>-0.25263200000000002</v>
      </c>
    </row>
    <row r="30" spans="1:8" ht="15" customHeight="1">
      <c r="A30" s="86" t="s">
        <v>56</v>
      </c>
      <c r="B30" s="78">
        <v>16773518295.24</v>
      </c>
      <c r="C30" s="78">
        <v>16379785671.76</v>
      </c>
      <c r="D30" s="78">
        <v>1657455682.1199999</v>
      </c>
      <c r="E30" s="78">
        <v>16904531281.25</v>
      </c>
      <c r="F30" s="79">
        <v>53.45</v>
      </c>
      <c r="G30" s="80">
        <v>4.888E-3</v>
      </c>
      <c r="H30" s="81">
        <v>-8.0033999999999994E-2</v>
      </c>
    </row>
    <row r="31" spans="1:8" ht="15" customHeight="1">
      <c r="A31" s="86" t="s">
        <v>57</v>
      </c>
      <c r="B31" s="77">
        <v>891973612.53999996</v>
      </c>
      <c r="C31" s="78">
        <v>663927399.03999996</v>
      </c>
      <c r="D31" s="78">
        <v>49538240.439999998</v>
      </c>
      <c r="E31" s="78">
        <v>3699771677.5</v>
      </c>
      <c r="F31" s="79">
        <v>90.5</v>
      </c>
      <c r="G31" s="80">
        <v>4.7454000000000003E-2</v>
      </c>
      <c r="H31" s="80">
        <v>1.7426000000000001E-2</v>
      </c>
    </row>
    <row r="32" spans="1:8" ht="15" customHeight="1">
      <c r="A32" s="86" t="s">
        <v>58</v>
      </c>
      <c r="B32" s="82">
        <v>24990844.920000002</v>
      </c>
      <c r="C32" s="78">
        <v>17305536.199999999</v>
      </c>
      <c r="D32" s="78">
        <v>1350002.94</v>
      </c>
      <c r="E32" s="78">
        <v>44424000</v>
      </c>
      <c r="F32" s="79">
        <v>12.34</v>
      </c>
      <c r="G32" s="80">
        <v>-4.3410999999999998E-2</v>
      </c>
      <c r="H32" s="80">
        <v>-4.2668999999999999E-2</v>
      </c>
    </row>
    <row r="33" spans="1:8" ht="15" customHeight="1">
      <c r="A33" s="86" t="s">
        <v>59</v>
      </c>
      <c r="B33" s="77">
        <v>1110072339.9400001</v>
      </c>
      <c r="C33" s="78">
        <v>1152797742.1199999</v>
      </c>
      <c r="D33" s="78">
        <v>85199219.120000005</v>
      </c>
      <c r="E33" s="78">
        <v>1521240000</v>
      </c>
      <c r="F33" s="79">
        <v>72.44</v>
      </c>
      <c r="G33" s="80">
        <v>-1.4422000000000001E-2</v>
      </c>
      <c r="H33" s="80">
        <v>-2.6343999999999999E-2</v>
      </c>
    </row>
    <row r="34" spans="1:8" ht="15" customHeight="1">
      <c r="A34" s="227" t="s">
        <v>357</v>
      </c>
      <c r="B34" s="78">
        <v>61004750.299999997</v>
      </c>
      <c r="C34" s="78">
        <v>24206680.899999999</v>
      </c>
      <c r="D34" s="77">
        <v>1679590.08</v>
      </c>
      <c r="E34" s="77">
        <v>162454384.40000001</v>
      </c>
      <c r="F34" s="83">
        <v>21.56</v>
      </c>
      <c r="G34" s="81">
        <v>-0.02</v>
      </c>
      <c r="H34" s="81">
        <v>-6.2608999999999998E-2</v>
      </c>
    </row>
    <row r="35" spans="1:8" ht="15" customHeight="1">
      <c r="A35" s="227" t="s">
        <v>60</v>
      </c>
      <c r="B35" s="78">
        <v>44385356.979999997</v>
      </c>
      <c r="C35" s="78">
        <v>21439163.5</v>
      </c>
      <c r="D35" s="77">
        <v>1072322.1399999999</v>
      </c>
      <c r="E35" s="77">
        <v>105524794.05</v>
      </c>
      <c r="F35" s="83">
        <v>2.65</v>
      </c>
      <c r="G35" s="81">
        <v>-6.3603999999999994E-2</v>
      </c>
      <c r="H35" s="81">
        <v>-7.3427000000000006E-2</v>
      </c>
    </row>
    <row r="36" spans="1:8" ht="15" customHeight="1">
      <c r="A36" s="86" t="s">
        <v>61</v>
      </c>
      <c r="B36" s="77">
        <v>27415699.039999999</v>
      </c>
      <c r="C36" s="78">
        <v>37347459.060000002</v>
      </c>
      <c r="D36" s="78">
        <v>1645538.04</v>
      </c>
      <c r="E36" s="78">
        <v>90120000</v>
      </c>
      <c r="F36" s="79">
        <v>180.24</v>
      </c>
      <c r="G36" s="80">
        <v>-8.7391999999999997E-2</v>
      </c>
      <c r="H36" s="80">
        <v>0.55379299999999998</v>
      </c>
    </row>
    <row r="37" spans="1:8" ht="15" customHeight="1">
      <c r="A37" s="227" t="s">
        <v>313</v>
      </c>
      <c r="B37" s="77">
        <v>15153478.42</v>
      </c>
      <c r="C37" s="78">
        <v>42522610.68</v>
      </c>
      <c r="D37" s="78">
        <v>2816908.56</v>
      </c>
      <c r="E37" s="78">
        <v>49455000</v>
      </c>
      <c r="F37" s="79">
        <v>4.71</v>
      </c>
      <c r="G37" s="80">
        <v>6.4099999999999999E-3</v>
      </c>
      <c r="H37" s="80">
        <v>0.24274399999999999</v>
      </c>
    </row>
    <row r="38" spans="1:8" ht="15" customHeight="1">
      <c r="A38" s="86" t="s">
        <v>62</v>
      </c>
      <c r="B38" s="77">
        <v>4784656773.8999996</v>
      </c>
      <c r="C38" s="78">
        <v>8358536405.1800003</v>
      </c>
      <c r="D38" s="78">
        <v>906280452</v>
      </c>
      <c r="E38" s="78">
        <v>6370492699.7199898</v>
      </c>
      <c r="F38" s="79">
        <v>7.64</v>
      </c>
      <c r="G38" s="80">
        <v>-0.15016699999999999</v>
      </c>
      <c r="H38" s="80">
        <v>-0.28262900000000002</v>
      </c>
    </row>
    <row r="39" spans="1:8" ht="15" customHeight="1">
      <c r="A39" s="86" t="s">
        <v>231</v>
      </c>
      <c r="B39" s="77">
        <v>4523052860.2600002</v>
      </c>
      <c r="C39" s="78">
        <v>7105704569.8999996</v>
      </c>
      <c r="D39" s="78">
        <v>446052182.04000002</v>
      </c>
      <c r="E39" s="78">
        <v>4016262573.75</v>
      </c>
      <c r="F39" s="79">
        <v>8.75</v>
      </c>
      <c r="G39" s="80">
        <v>-3.6344000000000001E-2</v>
      </c>
      <c r="H39" s="81">
        <v>-0.18981500000000001</v>
      </c>
    </row>
    <row r="40" spans="1:8" ht="15" customHeight="1">
      <c r="A40" s="86" t="s">
        <v>63</v>
      </c>
      <c r="B40" s="78">
        <v>662318737.05999994</v>
      </c>
      <c r="C40" s="78">
        <v>2323691688.8200002</v>
      </c>
      <c r="D40" s="78">
        <v>139794453.38</v>
      </c>
      <c r="E40" s="78">
        <v>1150333535.8900001</v>
      </c>
      <c r="F40" s="79">
        <v>25.27</v>
      </c>
      <c r="G40" s="80">
        <v>-2.2814999999999998E-2</v>
      </c>
      <c r="H40" s="80">
        <v>0.46492800000000001</v>
      </c>
    </row>
    <row r="41" spans="1:8" ht="15" customHeight="1">
      <c r="A41" s="86" t="s">
        <v>64</v>
      </c>
      <c r="B41" s="77">
        <v>301879162.44</v>
      </c>
      <c r="C41" s="78">
        <v>79810346.840000004</v>
      </c>
      <c r="D41" s="78">
        <v>7013848.3399999999</v>
      </c>
      <c r="E41" s="78">
        <v>49789641.719999999</v>
      </c>
      <c r="F41" s="79">
        <v>1.82</v>
      </c>
      <c r="G41" s="80">
        <v>-3.1914999999999999E-2</v>
      </c>
      <c r="H41" s="80">
        <v>-0.22881399999999999</v>
      </c>
    </row>
    <row r="42" spans="1:8" ht="15" customHeight="1">
      <c r="A42" s="227" t="s">
        <v>316</v>
      </c>
      <c r="B42" s="77" t="s">
        <v>41</v>
      </c>
      <c r="C42" s="78">
        <v>208559288.80000001</v>
      </c>
      <c r="D42" s="78">
        <v>8050634.04</v>
      </c>
      <c r="E42" s="78">
        <v>469578000</v>
      </c>
      <c r="F42" s="79">
        <v>38.49</v>
      </c>
      <c r="G42" s="80">
        <v>1.2895E-2</v>
      </c>
      <c r="H42" s="80">
        <v>0.20281299999999999</v>
      </c>
    </row>
    <row r="43" spans="1:8" ht="15" customHeight="1">
      <c r="A43" s="86" t="s">
        <v>65</v>
      </c>
      <c r="B43" s="77">
        <v>80071018.359999999</v>
      </c>
      <c r="C43" s="78">
        <v>200490019.94</v>
      </c>
      <c r="D43" s="78">
        <v>12464729.9</v>
      </c>
      <c r="E43" s="78">
        <v>368687474.06999999</v>
      </c>
      <c r="F43" s="79">
        <v>53.49</v>
      </c>
      <c r="G43" s="80">
        <v>1.0198E-2</v>
      </c>
      <c r="H43" s="80">
        <v>9.3865000000000004E-2</v>
      </c>
    </row>
    <row r="44" spans="1:8" ht="15" customHeight="1">
      <c r="A44" s="86" t="s">
        <v>66</v>
      </c>
      <c r="B44" s="77">
        <v>1065413036.9</v>
      </c>
      <c r="C44" s="78">
        <v>1036778557.3200001</v>
      </c>
      <c r="D44" s="78">
        <v>87644665.700000003</v>
      </c>
      <c r="E44" s="78">
        <v>1705000000</v>
      </c>
      <c r="F44" s="79">
        <v>77.5</v>
      </c>
      <c r="G44" s="80">
        <v>-2.1465000000000001E-2</v>
      </c>
      <c r="H44" s="80">
        <v>9.1549000000000005E-2</v>
      </c>
    </row>
    <row r="45" spans="1:8" ht="15" customHeight="1">
      <c r="A45" s="227" t="s">
        <v>373</v>
      </c>
      <c r="B45" s="77">
        <v>3703343915.0999999</v>
      </c>
      <c r="C45" s="78">
        <v>10159364704.540001</v>
      </c>
      <c r="D45" s="78">
        <v>1149722012.72</v>
      </c>
      <c r="E45" s="78">
        <v>3000000000</v>
      </c>
      <c r="F45" s="79">
        <v>10</v>
      </c>
      <c r="G45" s="80">
        <v>-0.25428800000000001</v>
      </c>
      <c r="H45" s="80">
        <v>-0.485707</v>
      </c>
    </row>
    <row r="46" spans="1:8" ht="15" customHeight="1">
      <c r="A46" s="86" t="s">
        <v>67</v>
      </c>
      <c r="B46" s="77">
        <v>2148165763.48</v>
      </c>
      <c r="C46" s="78">
        <v>1470447785.7</v>
      </c>
      <c r="D46" s="78">
        <v>82936878.680000007</v>
      </c>
      <c r="E46" s="78">
        <v>1973300000</v>
      </c>
      <c r="F46" s="79">
        <v>28.19</v>
      </c>
      <c r="G46" s="80">
        <v>-3.7884000000000001E-2</v>
      </c>
      <c r="H46" s="80">
        <v>-0.219114</v>
      </c>
    </row>
    <row r="47" spans="1:8" ht="15" customHeight="1">
      <c r="A47" s="86" t="s">
        <v>68</v>
      </c>
      <c r="B47" s="84">
        <v>22591567847.7799</v>
      </c>
      <c r="C47" s="78">
        <v>15425503605.719999</v>
      </c>
      <c r="D47" s="78">
        <v>1595769422.2</v>
      </c>
      <c r="E47" s="78">
        <v>14049000000</v>
      </c>
      <c r="F47" s="79">
        <v>46.83</v>
      </c>
      <c r="G47" s="80">
        <v>2.8101000000000001E-2</v>
      </c>
      <c r="H47" s="80">
        <v>8.9323E-2</v>
      </c>
    </row>
    <row r="48" spans="1:8" ht="15" customHeight="1">
      <c r="A48" s="86" t="s">
        <v>69</v>
      </c>
      <c r="B48" s="77">
        <v>415449036.16000003</v>
      </c>
      <c r="C48" s="78">
        <v>803357973.48000002</v>
      </c>
      <c r="D48" s="78">
        <v>60208175.640000001</v>
      </c>
      <c r="E48" s="78">
        <v>1141901250</v>
      </c>
      <c r="F48" s="79">
        <v>30.75</v>
      </c>
      <c r="G48" s="80">
        <v>-0.123932</v>
      </c>
      <c r="H48" s="80">
        <v>0.32258100000000001</v>
      </c>
    </row>
    <row r="49" spans="1:8" ht="15" customHeight="1">
      <c r="A49" s="227" t="s">
        <v>297</v>
      </c>
      <c r="B49" s="77" t="s">
        <v>41</v>
      </c>
      <c r="C49" s="78">
        <v>26628081.879999999</v>
      </c>
      <c r="D49" s="78">
        <v>4191374.72</v>
      </c>
      <c r="E49" s="78">
        <v>148521600</v>
      </c>
      <c r="F49" s="79">
        <v>38.200000000000003</v>
      </c>
      <c r="G49" s="80">
        <v>3.3828999999999998E-2</v>
      </c>
      <c r="H49" s="80">
        <v>0.28403400000000001</v>
      </c>
    </row>
    <row r="50" spans="1:8" ht="15" customHeight="1">
      <c r="A50" s="86" t="s">
        <v>70</v>
      </c>
      <c r="B50" s="77">
        <v>143622565.74000001</v>
      </c>
      <c r="C50" s="78">
        <v>305128789.36000001</v>
      </c>
      <c r="D50" s="78">
        <v>10399403.039999999</v>
      </c>
      <c r="E50" s="78">
        <v>241159518</v>
      </c>
      <c r="F50" s="79">
        <v>10.8</v>
      </c>
      <c r="G50" s="80">
        <v>-0.13530800000000001</v>
      </c>
      <c r="H50" s="80">
        <v>0.52327199999999996</v>
      </c>
    </row>
    <row r="51" spans="1:8" ht="15" customHeight="1">
      <c r="A51" s="86" t="s">
        <v>71</v>
      </c>
      <c r="B51" s="78">
        <v>9498883844.8799896</v>
      </c>
      <c r="C51" s="78">
        <v>11765371670.48</v>
      </c>
      <c r="D51" s="78">
        <v>1163289467.24</v>
      </c>
      <c r="E51" s="78">
        <v>14633925000</v>
      </c>
      <c r="F51" s="79">
        <v>102.5</v>
      </c>
      <c r="G51" s="80">
        <v>-3.3019E-2</v>
      </c>
      <c r="H51" s="80">
        <v>-0.112631</v>
      </c>
    </row>
    <row r="52" spans="1:8" ht="15" customHeight="1">
      <c r="A52" s="86" t="s">
        <v>72</v>
      </c>
      <c r="B52" s="78">
        <v>2329728280.8800001</v>
      </c>
      <c r="C52" s="78">
        <v>2401235187.98</v>
      </c>
      <c r="D52" s="78">
        <v>159172538.63999999</v>
      </c>
      <c r="E52" s="78">
        <v>1208128678.9200001</v>
      </c>
      <c r="F52" s="79">
        <v>32.28</v>
      </c>
      <c r="G52" s="80">
        <v>-0.101086</v>
      </c>
      <c r="H52" s="80">
        <v>-0.16589100000000001</v>
      </c>
    </row>
    <row r="53" spans="1:8" ht="15" customHeight="1">
      <c r="A53" s="86" t="s">
        <v>73</v>
      </c>
      <c r="B53" s="78">
        <v>78280480.879999995</v>
      </c>
      <c r="C53" s="78">
        <v>110411750.34</v>
      </c>
      <c r="D53" s="78">
        <v>8561956.3200000003</v>
      </c>
      <c r="E53" s="78">
        <v>267920000</v>
      </c>
      <c r="F53" s="79">
        <v>39.4</v>
      </c>
      <c r="G53" s="80">
        <v>0.122507</v>
      </c>
      <c r="H53" s="80">
        <v>0.57615799999999995</v>
      </c>
    </row>
    <row r="54" spans="1:8" ht="15" customHeight="1">
      <c r="A54" s="86" t="s">
        <v>74</v>
      </c>
      <c r="B54" s="77">
        <v>164284971.24000001</v>
      </c>
      <c r="C54" s="78">
        <v>194228263.81999999</v>
      </c>
      <c r="D54" s="77">
        <v>16466594.720000001</v>
      </c>
      <c r="E54" s="77">
        <v>185748492.75</v>
      </c>
      <c r="F54" s="83">
        <v>52.05</v>
      </c>
      <c r="G54" s="81">
        <v>-7.1364999999999998E-2</v>
      </c>
      <c r="H54" s="81">
        <v>0.32780599999999999</v>
      </c>
    </row>
    <row r="55" spans="1:8" ht="15" customHeight="1">
      <c r="A55" s="86" t="s">
        <v>75</v>
      </c>
      <c r="B55" s="78">
        <v>649959273.77999997</v>
      </c>
      <c r="C55" s="78">
        <v>925612952.24000001</v>
      </c>
      <c r="D55" s="78">
        <v>117315606.22</v>
      </c>
      <c r="E55" s="78">
        <v>955200000</v>
      </c>
      <c r="F55" s="79">
        <v>59.7</v>
      </c>
      <c r="G55" s="80">
        <v>0.13175400000000001</v>
      </c>
      <c r="H55" s="80">
        <v>0.71749099999999999</v>
      </c>
    </row>
    <row r="56" spans="1:8" ht="3.75" customHeight="1">
      <c r="A56" s="257"/>
      <c r="B56" s="8"/>
      <c r="C56" s="5"/>
      <c r="D56" s="5"/>
      <c r="E56" s="5"/>
      <c r="F56" s="254"/>
      <c r="G56" s="6"/>
    </row>
    <row r="57" spans="1:8" ht="15" customHeight="1">
      <c r="A57" s="253"/>
      <c r="B57" s="8"/>
      <c r="C57" s="5"/>
      <c r="D57" s="5"/>
      <c r="E57" s="5"/>
      <c r="F57" s="254"/>
      <c r="G57" s="6"/>
      <c r="H57" s="259" t="s">
        <v>293</v>
      </c>
    </row>
    <row r="58" spans="1:8" ht="15" customHeight="1">
      <c r="A58" s="253"/>
      <c r="B58" s="8"/>
      <c r="C58" s="5"/>
      <c r="D58" s="5"/>
      <c r="E58" s="5"/>
      <c r="F58" s="254"/>
      <c r="G58" s="6"/>
      <c r="H58" s="259" t="s">
        <v>294</v>
      </c>
    </row>
    <row r="59" spans="1:8" ht="15" customHeight="1">
      <c r="A59" s="253"/>
      <c r="B59" s="8"/>
      <c r="C59" s="5"/>
      <c r="D59" s="5"/>
      <c r="E59" s="5"/>
      <c r="F59" s="254"/>
      <c r="G59" s="6"/>
      <c r="H59" s="259" t="s">
        <v>295</v>
      </c>
    </row>
    <row r="60" spans="1:8" ht="15" customHeight="1">
      <c r="A60" s="253"/>
      <c r="B60" s="8"/>
      <c r="C60" s="5"/>
      <c r="D60" s="5"/>
      <c r="E60" s="5"/>
      <c r="F60" s="254"/>
      <c r="G60" s="6"/>
      <c r="H60" s="259" t="s">
        <v>309</v>
      </c>
    </row>
    <row r="61" spans="1:8" ht="15" customHeight="1">
      <c r="A61" s="253"/>
      <c r="B61" s="8"/>
      <c r="C61" s="5"/>
      <c r="D61" s="5"/>
      <c r="E61" s="5"/>
      <c r="F61" s="254"/>
      <c r="G61" s="6"/>
      <c r="H61" s="259" t="s">
        <v>317</v>
      </c>
    </row>
    <row r="62" spans="1:8" ht="15" customHeight="1">
      <c r="A62" s="253"/>
      <c r="B62" s="8"/>
      <c r="C62" s="5"/>
      <c r="D62" s="5"/>
      <c r="E62" s="5"/>
      <c r="F62" s="254"/>
      <c r="G62" s="6"/>
      <c r="H62" s="259" t="s">
        <v>318</v>
      </c>
    </row>
    <row r="63" spans="1:8" ht="15" customHeight="1">
      <c r="A63" s="253"/>
      <c r="B63" s="8"/>
      <c r="C63" s="5"/>
      <c r="D63" s="5"/>
      <c r="E63" s="5"/>
      <c r="F63" s="254"/>
      <c r="G63" s="6"/>
      <c r="H63" s="259" t="s">
        <v>356</v>
      </c>
    </row>
    <row r="64" spans="1:8" ht="15" customHeight="1">
      <c r="H64" s="259" t="s">
        <v>372</v>
      </c>
    </row>
    <row r="65" spans="8:8" ht="7.5" customHeight="1"/>
    <row r="66" spans="8:8" ht="15.75">
      <c r="H66" s="71">
        <v>10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D6" sqref="D6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5.5703125" bestFit="1" customWidth="1"/>
    <col min="5" max="5" width="14.5703125" customWidth="1"/>
    <col min="6" max="6" width="11.7109375" customWidth="1"/>
    <col min="7" max="7" width="11.7109375" bestFit="1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255" t="s">
        <v>335</v>
      </c>
    </row>
    <row r="3" spans="1:8" ht="15">
      <c r="H3" s="256" t="s">
        <v>336</v>
      </c>
    </row>
    <row r="4" spans="1:8" ht="15.75">
      <c r="G4" s="21"/>
    </row>
    <row r="5" spans="1:8" ht="15.75">
      <c r="G5" s="21"/>
    </row>
    <row r="6" spans="1:8" ht="15.75">
      <c r="B6" s="14"/>
      <c r="G6" s="21"/>
    </row>
    <row r="7" spans="1:8" ht="15.75">
      <c r="G7" s="21"/>
    </row>
    <row r="8" spans="1:8" ht="15.75">
      <c r="G8" s="21"/>
    </row>
    <row r="9" spans="1:8" ht="15.75">
      <c r="G9" s="21"/>
      <c r="H9" s="260" t="s">
        <v>299</v>
      </c>
    </row>
    <row r="10" spans="1:8" ht="3.75" customHeight="1">
      <c r="G10" s="21"/>
    </row>
    <row r="11" spans="1:8" ht="38.25">
      <c r="A11" s="74" t="s">
        <v>168</v>
      </c>
      <c r="B11" s="75"/>
      <c r="C11" s="75"/>
      <c r="D11" s="231" t="s">
        <v>169</v>
      </c>
      <c r="E11" s="230" t="s">
        <v>170</v>
      </c>
      <c r="F11" s="230" t="s">
        <v>171</v>
      </c>
      <c r="G11" s="288" t="s">
        <v>172</v>
      </c>
      <c r="H11" s="289"/>
    </row>
    <row r="12" spans="1:8" ht="15" customHeight="1">
      <c r="A12" s="14"/>
      <c r="B12" s="279" t="s">
        <v>144</v>
      </c>
      <c r="C12" s="89" t="s">
        <v>226</v>
      </c>
      <c r="D12" s="89" t="s">
        <v>229</v>
      </c>
      <c r="E12" s="90">
        <v>39355</v>
      </c>
      <c r="F12" s="91" t="s">
        <v>167</v>
      </c>
      <c r="G12" s="89" t="s">
        <v>228</v>
      </c>
      <c r="H12" s="92">
        <v>2006</v>
      </c>
    </row>
    <row r="13" spans="1:8" ht="15" customHeight="1">
      <c r="A13" s="86" t="s">
        <v>76</v>
      </c>
      <c r="B13" s="78">
        <v>425173799.81999999</v>
      </c>
      <c r="C13" s="78">
        <v>406799869.74000001</v>
      </c>
      <c r="D13" s="78">
        <v>36590449.840000004</v>
      </c>
      <c r="E13" s="78">
        <v>634690438.89999998</v>
      </c>
      <c r="F13" s="79">
        <v>30.85</v>
      </c>
      <c r="G13" s="80">
        <v>-1.4376999999999999E-2</v>
      </c>
      <c r="H13" s="80">
        <v>9.7084000000000004E-2</v>
      </c>
    </row>
    <row r="14" spans="1:8" ht="15" customHeight="1">
      <c r="A14" s="86" t="s">
        <v>77</v>
      </c>
      <c r="B14" s="77">
        <v>127798117.62</v>
      </c>
      <c r="C14" s="78">
        <v>368119661.18000001</v>
      </c>
      <c r="D14" s="78">
        <v>12246725.32</v>
      </c>
      <c r="E14" s="78">
        <v>102710400</v>
      </c>
      <c r="F14" s="79">
        <v>2.4</v>
      </c>
      <c r="G14" s="80">
        <v>-0.175258</v>
      </c>
      <c r="H14" s="80">
        <v>-0.15789500000000001</v>
      </c>
    </row>
    <row r="15" spans="1:8" ht="15" customHeight="1">
      <c r="A15" s="227" t="s">
        <v>321</v>
      </c>
      <c r="B15" s="77">
        <v>331143823.24000001</v>
      </c>
      <c r="C15" s="78">
        <v>869447894.51999998</v>
      </c>
      <c r="D15" s="78">
        <v>42381854.859999999</v>
      </c>
      <c r="E15" s="78">
        <v>558573487.60000002</v>
      </c>
      <c r="F15" s="79">
        <v>8.1999999999999993</v>
      </c>
      <c r="G15" s="80">
        <v>-9.0909000000000004E-2</v>
      </c>
      <c r="H15" s="80">
        <v>-0.16411800000000001</v>
      </c>
    </row>
    <row r="16" spans="1:8" ht="15" customHeight="1">
      <c r="A16" s="227" t="s">
        <v>315</v>
      </c>
      <c r="B16" s="77">
        <v>5559623.0800000001</v>
      </c>
      <c r="C16" s="78">
        <v>35294985.140000001</v>
      </c>
      <c r="D16" s="78">
        <v>1916004.34</v>
      </c>
      <c r="E16" s="78">
        <v>66659899</v>
      </c>
      <c r="F16" s="79">
        <v>101</v>
      </c>
      <c r="G16" s="80">
        <v>-0.14246900000000001</v>
      </c>
      <c r="H16" s="80">
        <v>1.4634149999999999</v>
      </c>
    </row>
    <row r="17" spans="1:8" ht="15" customHeight="1">
      <c r="A17" s="86" t="s">
        <v>78</v>
      </c>
      <c r="B17" s="78">
        <v>12469269249.76</v>
      </c>
      <c r="C17" s="78">
        <v>11730221825.860001</v>
      </c>
      <c r="D17" s="78">
        <v>1136957604.4000001</v>
      </c>
      <c r="E17" s="78">
        <v>8441000000</v>
      </c>
      <c r="F17" s="79">
        <v>18.350000000000001</v>
      </c>
      <c r="G17" s="80">
        <v>-3.0127000000000001E-2</v>
      </c>
      <c r="H17" s="80">
        <v>-9.6059000000000005E-2</v>
      </c>
    </row>
    <row r="18" spans="1:8" ht="15" customHeight="1">
      <c r="A18" s="87" t="s">
        <v>79</v>
      </c>
      <c r="B18" s="78">
        <v>1164233222.5</v>
      </c>
      <c r="C18" s="78">
        <v>713706578.84000003</v>
      </c>
      <c r="D18" s="78">
        <v>71382630.159999996</v>
      </c>
      <c r="E18" s="78">
        <v>2781240701.7600002</v>
      </c>
      <c r="F18" s="79">
        <v>23.22</v>
      </c>
      <c r="G18" s="80">
        <v>4.1256000000000001E-2</v>
      </c>
      <c r="H18" s="80">
        <v>-7.4532000000000001E-2</v>
      </c>
    </row>
    <row r="19" spans="1:8" ht="15" customHeight="1">
      <c r="A19" s="86" t="s">
        <v>80</v>
      </c>
      <c r="B19" s="77">
        <v>18854940.440000001</v>
      </c>
      <c r="C19" s="78">
        <v>14493772.82</v>
      </c>
      <c r="D19" s="78">
        <v>1537316.14</v>
      </c>
      <c r="E19" s="78">
        <v>76400000</v>
      </c>
      <c r="F19" s="79">
        <v>19.100000000000001</v>
      </c>
      <c r="G19" s="80">
        <v>5.2630000000000003E-3</v>
      </c>
      <c r="H19" s="80">
        <v>0.15757599999999999</v>
      </c>
    </row>
    <row r="20" spans="1:8" ht="15" customHeight="1">
      <c r="A20" s="86" t="s">
        <v>81</v>
      </c>
      <c r="B20" s="77">
        <v>5500647949.04</v>
      </c>
      <c r="C20" s="78">
        <v>4791960284.54</v>
      </c>
      <c r="D20" s="78">
        <v>438982832.16000003</v>
      </c>
      <c r="E20" s="78">
        <v>6104147560</v>
      </c>
      <c r="F20" s="79">
        <v>40.42</v>
      </c>
      <c r="G20" s="80">
        <v>0.109525</v>
      </c>
      <c r="H20" s="81" t="s">
        <v>41</v>
      </c>
    </row>
    <row r="21" spans="1:8" ht="15" customHeight="1">
      <c r="A21" s="86" t="s">
        <v>82</v>
      </c>
      <c r="B21" s="78">
        <v>8218511189.4200001</v>
      </c>
      <c r="C21" s="78">
        <v>10940053677.639999</v>
      </c>
      <c r="D21" s="78">
        <v>998390015.96000004</v>
      </c>
      <c r="E21" s="78">
        <v>9965005399.7999992</v>
      </c>
      <c r="F21" s="79">
        <v>60.6</v>
      </c>
      <c r="G21" s="80">
        <v>9.8320000000000005E-3</v>
      </c>
      <c r="H21" s="80">
        <v>0.416881</v>
      </c>
    </row>
    <row r="22" spans="1:8" ht="15" customHeight="1">
      <c r="A22" s="227" t="s">
        <v>243</v>
      </c>
      <c r="B22" s="77" t="s">
        <v>41</v>
      </c>
      <c r="C22" s="78">
        <v>161806803.16</v>
      </c>
      <c r="D22" s="78">
        <v>4499287.3</v>
      </c>
      <c r="E22" s="78">
        <v>327600000</v>
      </c>
      <c r="F22" s="79">
        <v>9.1</v>
      </c>
      <c r="G22" s="80">
        <v>-7.2374999999999995E-2</v>
      </c>
      <c r="H22" s="80">
        <v>-0.17272699999999999</v>
      </c>
    </row>
    <row r="23" spans="1:8" ht="15" customHeight="1">
      <c r="A23" s="86" t="s">
        <v>83</v>
      </c>
      <c r="B23" s="78">
        <v>2648738845.0599999</v>
      </c>
      <c r="C23" s="78">
        <v>2220784813.1199999</v>
      </c>
      <c r="D23" s="78">
        <v>147901813.13999999</v>
      </c>
      <c r="E23" s="78">
        <v>5145000000</v>
      </c>
      <c r="F23" s="79">
        <v>49</v>
      </c>
      <c r="G23" s="80">
        <v>-2.8163000000000001E-2</v>
      </c>
      <c r="H23" s="80">
        <v>-7.8947000000000003E-2</v>
      </c>
    </row>
    <row r="24" spans="1:8" ht="15" customHeight="1">
      <c r="A24" s="86" t="s">
        <v>84</v>
      </c>
      <c r="B24" s="78">
        <v>4376545056.5200005</v>
      </c>
      <c r="C24" s="78">
        <v>5078695817.1000004</v>
      </c>
      <c r="D24" s="78">
        <v>674444352.22000003</v>
      </c>
      <c r="E24" s="78">
        <v>3252999532.5599999</v>
      </c>
      <c r="F24" s="79">
        <v>43.86</v>
      </c>
      <c r="G24" s="80">
        <v>-0.162498</v>
      </c>
      <c r="H24" s="80">
        <v>-2.5333000000000001E-2</v>
      </c>
    </row>
    <row r="25" spans="1:8" ht="15" customHeight="1">
      <c r="A25" s="86" t="s">
        <v>85</v>
      </c>
      <c r="B25" s="78">
        <v>125390300.95999999</v>
      </c>
      <c r="C25" s="78">
        <v>116951656.88</v>
      </c>
      <c r="D25" s="78">
        <v>5305993.6399999997</v>
      </c>
      <c r="E25" s="78">
        <v>171000000</v>
      </c>
      <c r="F25" s="79">
        <v>34.200000000000003</v>
      </c>
      <c r="G25" s="80">
        <v>-1.9775999999999998E-2</v>
      </c>
      <c r="H25" s="80">
        <v>-2.2856999999999999E-2</v>
      </c>
    </row>
    <row r="26" spans="1:8" ht="15" customHeight="1">
      <c r="A26" s="86" t="s">
        <v>86</v>
      </c>
      <c r="B26" s="78">
        <v>1055020920.5599999</v>
      </c>
      <c r="C26" s="78">
        <v>1368977277.26</v>
      </c>
      <c r="D26" s="78">
        <v>160006153.44</v>
      </c>
      <c r="E26" s="78">
        <v>1193605984.8</v>
      </c>
      <c r="F26" s="79">
        <v>26.7</v>
      </c>
      <c r="G26" s="80">
        <v>-5.8201000000000003E-2</v>
      </c>
      <c r="H26" s="80">
        <v>0.10421800000000001</v>
      </c>
    </row>
    <row r="27" spans="1:8" ht="3.75" customHeight="1">
      <c r="A27" s="99"/>
      <c r="B27" s="5"/>
      <c r="C27" s="5"/>
      <c r="D27" s="5"/>
      <c r="E27" s="5"/>
      <c r="F27" s="254"/>
      <c r="G27" s="6"/>
    </row>
    <row r="28" spans="1:8" ht="15" customHeight="1">
      <c r="A28" s="99"/>
      <c r="B28" s="5"/>
      <c r="C28" s="5"/>
      <c r="D28" s="5"/>
      <c r="E28" s="5"/>
      <c r="F28" s="254"/>
      <c r="G28" s="6"/>
      <c r="H28" s="259" t="s">
        <v>292</v>
      </c>
    </row>
    <row r="29" spans="1:8" ht="15" customHeight="1">
      <c r="A29" s="99"/>
      <c r="B29" s="8"/>
      <c r="C29" s="5"/>
      <c r="D29" s="5"/>
      <c r="E29" s="5"/>
      <c r="F29" s="254"/>
      <c r="G29" s="6"/>
      <c r="H29" s="259" t="s">
        <v>314</v>
      </c>
    </row>
    <row r="30" spans="1:8" ht="15" customHeight="1">
      <c r="A30" s="99"/>
      <c r="B30" s="8"/>
      <c r="C30" s="5"/>
      <c r="D30" s="5"/>
      <c r="E30" s="5"/>
      <c r="F30" s="254"/>
      <c r="G30" s="6"/>
      <c r="H30" s="259" t="s">
        <v>355</v>
      </c>
    </row>
    <row r="31" spans="1:8" ht="15" customHeight="1"/>
    <row r="32" spans="1:8" ht="11.25" customHeight="1"/>
    <row r="33" spans="1:8" ht="15" customHeight="1"/>
    <row r="34" spans="1:8" ht="15" customHeight="1"/>
    <row r="35" spans="1:8" ht="15" customHeight="1">
      <c r="G35" s="21"/>
      <c r="H35" s="260" t="s">
        <v>289</v>
      </c>
    </row>
    <row r="36" spans="1:8" ht="3.75" customHeight="1">
      <c r="G36" s="21"/>
    </row>
    <row r="37" spans="1:8" ht="38.25" customHeight="1">
      <c r="A37" s="74" t="s">
        <v>168</v>
      </c>
      <c r="B37" s="75"/>
      <c r="C37" s="75"/>
      <c r="D37" s="231" t="s">
        <v>169</v>
      </c>
      <c r="E37" s="230" t="s">
        <v>170</v>
      </c>
      <c r="F37" s="230" t="s">
        <v>171</v>
      </c>
      <c r="G37" s="290" t="s">
        <v>172</v>
      </c>
      <c r="H37" s="291"/>
    </row>
    <row r="38" spans="1:8" ht="15" customHeight="1">
      <c r="A38" s="14"/>
      <c r="B38" s="279" t="s">
        <v>144</v>
      </c>
      <c r="C38" s="89" t="s">
        <v>226</v>
      </c>
      <c r="D38" s="89" t="s">
        <v>229</v>
      </c>
      <c r="E38" s="90">
        <v>39355</v>
      </c>
      <c r="F38" s="91" t="s">
        <v>167</v>
      </c>
      <c r="G38" s="89" t="s">
        <v>228</v>
      </c>
      <c r="H38" s="92">
        <v>2006</v>
      </c>
    </row>
    <row r="39" spans="1:8" ht="15" customHeight="1">
      <c r="A39" s="86" t="s">
        <v>290</v>
      </c>
      <c r="B39" s="77">
        <v>9742033.5800000001</v>
      </c>
      <c r="C39" s="78">
        <v>47066377.82</v>
      </c>
      <c r="D39" s="78">
        <v>934071.98</v>
      </c>
      <c r="E39" s="78">
        <v>184761180</v>
      </c>
      <c r="F39" s="79">
        <v>287.79000000000002</v>
      </c>
      <c r="G39" s="80">
        <v>-2.1121999999999998E-2</v>
      </c>
      <c r="H39" s="80">
        <v>1.2137690000000001</v>
      </c>
    </row>
    <row r="40" spans="1:8" ht="15" customHeight="1">
      <c r="A40" s="86" t="s">
        <v>291</v>
      </c>
      <c r="B40" s="78">
        <v>96260439.819999993</v>
      </c>
      <c r="C40" s="78">
        <v>127536442.92</v>
      </c>
      <c r="D40" s="78">
        <v>7969777.4400000004</v>
      </c>
      <c r="E40" s="78">
        <v>1435675500</v>
      </c>
      <c r="F40" s="79">
        <v>390.66</v>
      </c>
      <c r="G40" s="80">
        <v>5.5837999999999999E-2</v>
      </c>
      <c r="H40" s="80">
        <v>0.54325699999999999</v>
      </c>
    </row>
    <row r="41" spans="1:8" ht="15" customHeight="1">
      <c r="A41" s="227" t="s">
        <v>322</v>
      </c>
      <c r="B41" s="77">
        <v>0</v>
      </c>
      <c r="C41" s="78">
        <v>41687986.579999998</v>
      </c>
      <c r="D41" s="78">
        <v>2595598.06</v>
      </c>
      <c r="E41" s="78">
        <v>49928256</v>
      </c>
      <c r="F41" s="79">
        <v>8</v>
      </c>
      <c r="G41" s="80">
        <v>0.161103</v>
      </c>
      <c r="H41" s="80">
        <v>-0.111111</v>
      </c>
    </row>
    <row r="42" spans="1:8" ht="3.75" customHeight="1"/>
    <row r="43" spans="1:8" ht="15" customHeight="1">
      <c r="H43" s="228" t="s">
        <v>320</v>
      </c>
    </row>
    <row r="44" spans="1:8" ht="15" customHeight="1"/>
    <row r="49" spans="1:8" ht="15" customHeight="1">
      <c r="A49" s="99"/>
      <c r="B49" s="8"/>
      <c r="C49" s="5"/>
      <c r="D49" s="5"/>
      <c r="E49" s="5"/>
      <c r="F49" s="254"/>
      <c r="G49" s="6"/>
      <c r="H49" s="6"/>
    </row>
    <row r="50" spans="1:8" ht="15" customHeight="1">
      <c r="G50" s="21"/>
      <c r="H50" s="21" t="s">
        <v>319</v>
      </c>
    </row>
    <row r="51" spans="1:8" ht="3.75" customHeight="1">
      <c r="G51" s="21"/>
    </row>
    <row r="52" spans="1:8" ht="38.25" customHeight="1">
      <c r="A52" s="74" t="s">
        <v>168</v>
      </c>
      <c r="B52" s="75"/>
      <c r="C52" s="75"/>
      <c r="D52" s="231" t="s">
        <v>169</v>
      </c>
      <c r="E52" s="230" t="s">
        <v>170</v>
      </c>
      <c r="F52" s="230" t="s">
        <v>171</v>
      </c>
      <c r="G52" s="290" t="s">
        <v>172</v>
      </c>
      <c r="H52" s="291"/>
    </row>
    <row r="53" spans="1:8" ht="15" customHeight="1">
      <c r="A53" s="14"/>
      <c r="B53" s="279" t="s">
        <v>144</v>
      </c>
      <c r="C53" s="89" t="s">
        <v>226</v>
      </c>
      <c r="D53" s="89" t="s">
        <v>229</v>
      </c>
      <c r="E53" s="90">
        <v>39355</v>
      </c>
      <c r="F53" s="91" t="s">
        <v>167</v>
      </c>
      <c r="G53" s="89" t="s">
        <v>228</v>
      </c>
      <c r="H53" s="92">
        <v>2006</v>
      </c>
    </row>
    <row r="54" spans="1:8" ht="15" customHeight="1">
      <c r="A54" s="227" t="s">
        <v>323</v>
      </c>
      <c r="B54" s="77">
        <v>1056179.2</v>
      </c>
      <c r="C54" s="78">
        <v>9439619.1799999997</v>
      </c>
      <c r="D54" s="78">
        <v>276586</v>
      </c>
      <c r="E54" s="78">
        <v>44062500</v>
      </c>
      <c r="F54" s="79">
        <v>11.75</v>
      </c>
      <c r="G54" s="80">
        <v>1.2931E-2</v>
      </c>
      <c r="H54" s="80">
        <v>0.15196100000000001</v>
      </c>
    </row>
    <row r="55" spans="1:8" ht="15" customHeight="1">
      <c r="A55" s="227" t="s">
        <v>324</v>
      </c>
      <c r="B55" s="78">
        <v>221163</v>
      </c>
      <c r="C55" s="78">
        <v>1402001.6</v>
      </c>
      <c r="D55" s="78">
        <v>50970</v>
      </c>
      <c r="E55" s="78">
        <v>29500000</v>
      </c>
      <c r="F55" s="79">
        <v>59</v>
      </c>
      <c r="G55" s="80">
        <v>-1.0067E-2</v>
      </c>
      <c r="H55" s="80">
        <v>0.69054400000000005</v>
      </c>
    </row>
    <row r="56" spans="1:8" ht="15" customHeight="1">
      <c r="A56" s="227" t="s">
        <v>358</v>
      </c>
      <c r="B56" s="77">
        <v>0</v>
      </c>
      <c r="C56" s="78">
        <v>15785360.859999999</v>
      </c>
      <c r="D56" s="78">
        <v>170206.6</v>
      </c>
      <c r="E56" s="78">
        <v>28800000</v>
      </c>
      <c r="F56" s="79">
        <v>36</v>
      </c>
      <c r="G56" s="80">
        <v>7.4626999999999999E-2</v>
      </c>
      <c r="H56" s="80">
        <v>-0.14285700000000001</v>
      </c>
    </row>
    <row r="57" spans="1:8" ht="3.75" customHeight="1"/>
    <row r="58" spans="1:8" ht="15" customHeight="1">
      <c r="H58" s="228" t="s">
        <v>325</v>
      </c>
    </row>
    <row r="59" spans="1:8" ht="15" customHeight="1">
      <c r="H59" s="228" t="s">
        <v>326</v>
      </c>
    </row>
    <row r="60" spans="1:8" ht="15" customHeight="1">
      <c r="A60" s="253"/>
      <c r="B60" s="8"/>
      <c r="C60" s="5"/>
      <c r="D60" s="5"/>
      <c r="E60" s="5"/>
      <c r="F60" s="254"/>
      <c r="G60" s="6"/>
      <c r="H60" s="228" t="s">
        <v>359</v>
      </c>
    </row>
    <row r="61" spans="1:8">
      <c r="A61" s="14"/>
      <c r="B61" s="14"/>
      <c r="C61" s="14"/>
      <c r="D61" s="14"/>
      <c r="E61" s="14"/>
      <c r="F61" s="14"/>
      <c r="G61" s="14"/>
      <c r="H61" s="258"/>
    </row>
    <row r="62" spans="1:8">
      <c r="A62" s="14"/>
      <c r="B62" s="14"/>
      <c r="C62" s="14"/>
      <c r="D62" s="14"/>
      <c r="E62" s="14"/>
      <c r="F62" s="14"/>
      <c r="G62" s="14"/>
      <c r="H62" s="259"/>
    </row>
    <row r="65" spans="8:8" ht="15.75">
      <c r="H65" s="71">
        <v>11</v>
      </c>
    </row>
  </sheetData>
  <mergeCells count="3">
    <mergeCell ref="G11:H11"/>
    <mergeCell ref="G37:H37"/>
    <mergeCell ref="G52:H52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workbookViewId="0">
      <selection activeCell="C5" sqref="C5"/>
    </sheetView>
  </sheetViews>
  <sheetFormatPr baseColWidth="10" defaultRowHeight="12.75"/>
  <cols>
    <col min="1" max="1" width="41" customWidth="1"/>
    <col min="2" max="3" width="13.7109375" bestFit="1" customWidth="1"/>
    <col min="4" max="4" width="15.5703125" bestFit="1" customWidth="1"/>
    <col min="5" max="5" width="14.5703125" customWidth="1"/>
    <col min="6" max="6" width="11.7109375" customWidth="1"/>
    <col min="7" max="7" width="11.7109375" bestFit="1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52" t="s">
        <v>249</v>
      </c>
    </row>
    <row r="3" spans="1:8" ht="15">
      <c r="H3" s="54" t="s">
        <v>250</v>
      </c>
    </row>
    <row r="4" spans="1:8" ht="15.75">
      <c r="G4" s="21"/>
    </row>
    <row r="5" spans="1:8" ht="15.75">
      <c r="B5" s="14"/>
      <c r="G5" s="21"/>
    </row>
    <row r="6" spans="1:8" ht="15.75">
      <c r="G6" s="21"/>
    </row>
    <row r="7" spans="1:8" ht="15.75">
      <c r="G7" s="21"/>
    </row>
    <row r="8" spans="1:8" ht="15.75">
      <c r="G8" s="21"/>
    </row>
    <row r="9" spans="1:8" ht="15.75">
      <c r="G9" s="21"/>
    </row>
    <row r="10" spans="1:8" ht="38.25">
      <c r="A10" s="74" t="s">
        <v>168</v>
      </c>
      <c r="B10" s="75"/>
      <c r="C10" s="75"/>
      <c r="D10" s="231" t="s">
        <v>169</v>
      </c>
      <c r="E10" s="230" t="s">
        <v>170</v>
      </c>
      <c r="F10" s="230" t="s">
        <v>171</v>
      </c>
      <c r="G10" s="288" t="s">
        <v>172</v>
      </c>
      <c r="H10" s="289"/>
    </row>
    <row r="11" spans="1:8" ht="15" customHeight="1">
      <c r="A11" s="14"/>
      <c r="B11" s="279" t="s">
        <v>144</v>
      </c>
      <c r="C11" s="89" t="s">
        <v>226</v>
      </c>
      <c r="D11" s="89" t="s">
        <v>229</v>
      </c>
      <c r="E11" s="90">
        <v>39355</v>
      </c>
      <c r="F11" s="91" t="s">
        <v>167</v>
      </c>
      <c r="G11" s="89" t="s">
        <v>228</v>
      </c>
      <c r="H11" s="92">
        <v>2006</v>
      </c>
    </row>
    <row r="12" spans="1:8" ht="15" customHeight="1">
      <c r="A12" s="86" t="s">
        <v>327</v>
      </c>
      <c r="B12" s="77">
        <v>6884690.9800000004</v>
      </c>
      <c r="C12" s="78">
        <v>8119235.7400000002</v>
      </c>
      <c r="D12" s="78">
        <v>590765.76</v>
      </c>
      <c r="E12" s="78">
        <v>355550332.5</v>
      </c>
      <c r="F12" s="79">
        <v>264.99</v>
      </c>
      <c r="G12" s="80">
        <v>3.7499999999999999E-3</v>
      </c>
      <c r="H12" s="80">
        <v>1.0702339999999999</v>
      </c>
    </row>
    <row r="13" spans="1:8" ht="15" customHeight="1">
      <c r="A13" s="86" t="s">
        <v>251</v>
      </c>
      <c r="B13" s="78">
        <v>2896090.42</v>
      </c>
      <c r="C13" s="78">
        <v>3200400.7</v>
      </c>
      <c r="D13" s="78">
        <v>73356.600000000006</v>
      </c>
      <c r="E13" s="78">
        <v>127572039288.61</v>
      </c>
      <c r="F13" s="79">
        <v>45.01</v>
      </c>
      <c r="G13" s="80">
        <v>-0.114151</v>
      </c>
      <c r="H13" s="80">
        <v>-6.5864000000000006E-2</v>
      </c>
    </row>
    <row r="14" spans="1:8" ht="15" customHeight="1">
      <c r="A14" s="86" t="s">
        <v>252</v>
      </c>
      <c r="B14" s="78">
        <v>2060107.52</v>
      </c>
      <c r="C14" s="78">
        <v>1223589.1000000001</v>
      </c>
      <c r="D14" s="78">
        <v>16842</v>
      </c>
      <c r="E14" s="78">
        <v>104400000</v>
      </c>
      <c r="F14" s="79">
        <v>11.6</v>
      </c>
      <c r="G14" s="80">
        <v>-8.3003999999999994E-2</v>
      </c>
      <c r="H14" s="80">
        <v>-0.121212</v>
      </c>
    </row>
    <row r="15" spans="1:8" ht="15" customHeight="1">
      <c r="A15" s="227" t="s">
        <v>328</v>
      </c>
      <c r="B15" s="78">
        <v>1572888378.6199999</v>
      </c>
      <c r="C15" s="78">
        <v>1685355124.98</v>
      </c>
      <c r="D15" s="78">
        <v>58757022.920000002</v>
      </c>
      <c r="E15" s="78">
        <v>21318137800</v>
      </c>
      <c r="F15" s="79">
        <v>145</v>
      </c>
      <c r="G15" s="80">
        <v>2.1127E-2</v>
      </c>
      <c r="H15" s="80">
        <v>0.21035100000000001</v>
      </c>
    </row>
    <row r="16" spans="1:8" ht="15" customHeight="1">
      <c r="A16" s="86" t="s">
        <v>285</v>
      </c>
      <c r="B16" s="78">
        <v>287695.2</v>
      </c>
      <c r="C16" s="78">
        <v>1972894.98</v>
      </c>
      <c r="D16" s="78">
        <v>2480</v>
      </c>
      <c r="E16" s="78">
        <v>558000000</v>
      </c>
      <c r="F16" s="79">
        <v>124</v>
      </c>
      <c r="G16" s="80">
        <v>-8.0000000000000002E-3</v>
      </c>
      <c r="H16" s="80">
        <v>0.317747</v>
      </c>
    </row>
    <row r="17" spans="1:8" ht="15" customHeight="1">
      <c r="A17" s="86" t="s">
        <v>286</v>
      </c>
      <c r="B17" s="77">
        <v>966365.68</v>
      </c>
      <c r="C17" s="78">
        <v>4503995.18</v>
      </c>
      <c r="D17" s="78">
        <v>0</v>
      </c>
      <c r="E17" s="78">
        <v>61650000</v>
      </c>
      <c r="F17" s="79">
        <v>123.3</v>
      </c>
      <c r="G17" s="80">
        <v>0</v>
      </c>
      <c r="H17" s="80">
        <v>0.37</v>
      </c>
    </row>
    <row r="18" spans="1:8" ht="15" customHeight="1">
      <c r="A18" s="227" t="s">
        <v>329</v>
      </c>
      <c r="B18" s="77">
        <v>28513105.100000001</v>
      </c>
      <c r="C18" s="78">
        <v>8977524.7599999998</v>
      </c>
      <c r="D18" s="78">
        <v>218142.14</v>
      </c>
      <c r="E18" s="78">
        <v>30918112680</v>
      </c>
      <c r="F18" s="79">
        <v>42</v>
      </c>
      <c r="G18" s="80">
        <v>7.6923000000000005E-2</v>
      </c>
      <c r="H18" s="80">
        <v>0.28834399999999999</v>
      </c>
    </row>
    <row r="19" spans="1:8" ht="15" customHeight="1">
      <c r="A19" s="86" t="s">
        <v>253</v>
      </c>
      <c r="B19" s="78">
        <v>519375.8</v>
      </c>
      <c r="C19" s="78">
        <v>2709228.38</v>
      </c>
      <c r="D19" s="78">
        <v>922122.9</v>
      </c>
      <c r="E19" s="78">
        <v>477420000</v>
      </c>
      <c r="F19" s="79">
        <v>109</v>
      </c>
      <c r="G19" s="80">
        <v>-5.2173999999999998E-2</v>
      </c>
      <c r="H19" s="80">
        <v>0.124871</v>
      </c>
    </row>
    <row r="20" spans="1:8" ht="15" customHeight="1">
      <c r="A20" s="86" t="s">
        <v>254</v>
      </c>
      <c r="B20" s="78">
        <v>1438165.92</v>
      </c>
      <c r="C20" s="78">
        <v>6379829.9400000004</v>
      </c>
      <c r="D20" s="78">
        <v>408767.8</v>
      </c>
      <c r="E20" s="78">
        <v>30900000</v>
      </c>
      <c r="F20" s="79">
        <v>103</v>
      </c>
      <c r="G20" s="80">
        <v>-5.7208000000000002E-2</v>
      </c>
      <c r="H20" s="80">
        <v>0.39907599999999999</v>
      </c>
    </row>
    <row r="21" spans="1:8" ht="15" customHeight="1">
      <c r="A21" s="86" t="s">
        <v>255</v>
      </c>
      <c r="B21" s="77">
        <v>2401803.38</v>
      </c>
      <c r="C21" s="78">
        <v>1681384.16</v>
      </c>
      <c r="D21" s="78">
        <v>51274.2</v>
      </c>
      <c r="E21" s="78">
        <v>202830000</v>
      </c>
      <c r="F21" s="79">
        <v>67.61</v>
      </c>
      <c r="G21" s="80">
        <v>-3.4143E-2</v>
      </c>
      <c r="H21" s="80">
        <v>0.12477100000000001</v>
      </c>
    </row>
    <row r="22" spans="1:8" ht="15" customHeight="1">
      <c r="A22" s="86" t="s">
        <v>256</v>
      </c>
      <c r="B22" s="77">
        <v>449391.02</v>
      </c>
      <c r="C22" s="78">
        <v>112372.94</v>
      </c>
      <c r="D22" s="78">
        <v>29957</v>
      </c>
      <c r="E22" s="78">
        <v>525000</v>
      </c>
      <c r="F22" s="79">
        <v>0.35</v>
      </c>
      <c r="G22" s="81">
        <v>4</v>
      </c>
      <c r="H22" s="81">
        <v>0</v>
      </c>
    </row>
    <row r="23" spans="1:8" ht="15" customHeight="1">
      <c r="A23" s="86" t="s">
        <v>257</v>
      </c>
      <c r="B23" s="78">
        <v>2088236.98</v>
      </c>
      <c r="C23" s="78">
        <v>992330.8</v>
      </c>
      <c r="D23" s="78">
        <v>18955</v>
      </c>
      <c r="E23" s="78">
        <v>38665900.799999997</v>
      </c>
      <c r="F23" s="79">
        <v>5.4</v>
      </c>
      <c r="G23" s="80">
        <v>-2.5270999999999998E-2</v>
      </c>
      <c r="H23" s="80">
        <v>-3.3988999999999998E-2</v>
      </c>
    </row>
    <row r="24" spans="1:8" ht="15" customHeight="1">
      <c r="A24" s="86" t="s">
        <v>258</v>
      </c>
      <c r="B24" s="77">
        <v>165134.20000000001</v>
      </c>
      <c r="C24" s="78">
        <v>853865.96</v>
      </c>
      <c r="D24" s="78">
        <v>3201</v>
      </c>
      <c r="E24" s="78">
        <v>189011200</v>
      </c>
      <c r="F24" s="79">
        <v>3.2</v>
      </c>
      <c r="G24" s="80">
        <v>0.14285700000000001</v>
      </c>
      <c r="H24" s="80">
        <v>0.6</v>
      </c>
    </row>
    <row r="25" spans="1:8" ht="15" customHeight="1">
      <c r="A25" s="86" t="s">
        <v>259</v>
      </c>
      <c r="B25" s="78">
        <v>60331.8</v>
      </c>
      <c r="C25" s="78">
        <v>94807.02</v>
      </c>
      <c r="D25" s="78">
        <v>0</v>
      </c>
      <c r="E25" s="78">
        <v>3377977.48</v>
      </c>
      <c r="F25" s="79">
        <v>11.26</v>
      </c>
      <c r="G25" s="80">
        <v>0</v>
      </c>
      <c r="H25" s="80">
        <v>-6.1667E-2</v>
      </c>
    </row>
    <row r="26" spans="1:8" ht="15" customHeight="1">
      <c r="A26" s="227" t="s">
        <v>260</v>
      </c>
      <c r="B26" s="78">
        <v>277929</v>
      </c>
      <c r="C26" s="78">
        <v>348879.1</v>
      </c>
      <c r="D26" s="78">
        <v>35985</v>
      </c>
      <c r="E26" s="78">
        <v>25770000</v>
      </c>
      <c r="F26" s="79">
        <v>85.9</v>
      </c>
      <c r="G26" s="80">
        <v>6.9160000000000003E-3</v>
      </c>
      <c r="H26" s="80">
        <v>1.7773000000000001E-2</v>
      </c>
    </row>
    <row r="27" spans="1:8" ht="15" customHeight="1">
      <c r="A27" s="86" t="s">
        <v>261</v>
      </c>
      <c r="B27" s="78">
        <v>32302.400000000001</v>
      </c>
      <c r="C27" s="78">
        <v>36839</v>
      </c>
      <c r="D27" s="78">
        <v>300</v>
      </c>
      <c r="E27" s="78">
        <v>2565750</v>
      </c>
      <c r="F27" s="79">
        <v>1.5</v>
      </c>
      <c r="G27" s="80">
        <v>4.8951000000000001E-2</v>
      </c>
      <c r="H27" s="80">
        <v>-0.25</v>
      </c>
    </row>
    <row r="28" spans="1:8" ht="15" customHeight="1">
      <c r="A28" s="86" t="s">
        <v>262</v>
      </c>
      <c r="B28" s="78">
        <v>870197.6</v>
      </c>
      <c r="C28" s="78">
        <v>417457.14</v>
      </c>
      <c r="D28" s="78">
        <v>232316.2</v>
      </c>
      <c r="E28" s="78">
        <v>5525000</v>
      </c>
      <c r="F28" s="79">
        <v>4.25</v>
      </c>
      <c r="G28" s="80">
        <v>0.13333300000000001</v>
      </c>
      <c r="H28" s="81">
        <v>-1.1627999999999999E-2</v>
      </c>
    </row>
    <row r="29" spans="1:8" ht="15" customHeight="1">
      <c r="A29" s="86" t="s">
        <v>287</v>
      </c>
      <c r="B29" s="77">
        <v>771869.82</v>
      </c>
      <c r="C29" s="78">
        <v>789052.1</v>
      </c>
      <c r="D29" s="78">
        <v>3284.18</v>
      </c>
      <c r="E29" s="78">
        <v>52644800</v>
      </c>
      <c r="F29" s="79">
        <v>329.03</v>
      </c>
      <c r="G29" s="80">
        <v>-3.5103000000000002E-2</v>
      </c>
      <c r="H29" s="80">
        <v>0.126776</v>
      </c>
    </row>
    <row r="30" spans="1:8" ht="15" customHeight="1">
      <c r="A30" s="86" t="s">
        <v>263</v>
      </c>
      <c r="B30" s="82">
        <v>469436.15999999997</v>
      </c>
      <c r="C30" s="78">
        <v>741602.44</v>
      </c>
      <c r="D30" s="78">
        <v>13000.4</v>
      </c>
      <c r="E30" s="78">
        <v>103950000</v>
      </c>
      <c r="F30" s="79">
        <v>55</v>
      </c>
      <c r="G30" s="80">
        <v>0</v>
      </c>
      <c r="H30" s="80">
        <v>-8.3181000000000005E-2</v>
      </c>
    </row>
    <row r="31" spans="1:8" ht="15" customHeight="1">
      <c r="A31" s="86" t="s">
        <v>264</v>
      </c>
      <c r="B31" s="77">
        <v>2973289.48</v>
      </c>
      <c r="C31" s="78">
        <v>1354369.8</v>
      </c>
      <c r="D31" s="78">
        <v>95149.2</v>
      </c>
      <c r="E31" s="78">
        <v>57000000</v>
      </c>
      <c r="F31" s="79">
        <v>190</v>
      </c>
      <c r="G31" s="80">
        <v>0</v>
      </c>
      <c r="H31" s="80">
        <v>0.134328</v>
      </c>
    </row>
    <row r="32" spans="1:8" ht="15" customHeight="1">
      <c r="A32" s="86" t="s">
        <v>265</v>
      </c>
      <c r="B32" s="78">
        <v>508481</v>
      </c>
      <c r="C32" s="78">
        <v>458594.66</v>
      </c>
      <c r="D32" s="77">
        <v>26642</v>
      </c>
      <c r="E32" s="77">
        <v>5397800</v>
      </c>
      <c r="F32" s="83">
        <v>1.37</v>
      </c>
      <c r="G32" s="81">
        <v>7.0313000000000001E-2</v>
      </c>
      <c r="H32" s="81">
        <v>0.45744699999999999</v>
      </c>
    </row>
    <row r="33" spans="1:8" ht="15" customHeight="1">
      <c r="A33" s="86" t="s">
        <v>266</v>
      </c>
      <c r="B33" s="77">
        <v>11275422.539999999</v>
      </c>
      <c r="C33" s="78">
        <v>15886410.119999999</v>
      </c>
      <c r="D33" s="78">
        <v>635871.28</v>
      </c>
      <c r="E33" s="78">
        <v>42690000</v>
      </c>
      <c r="F33" s="79">
        <v>142.30000000000001</v>
      </c>
      <c r="G33" s="80">
        <v>9.3773999999999996E-2</v>
      </c>
      <c r="H33" s="80">
        <v>0.40891100000000002</v>
      </c>
    </row>
    <row r="34" spans="1:8" ht="15" customHeight="1">
      <c r="A34" s="86" t="s">
        <v>267</v>
      </c>
      <c r="B34" s="77">
        <v>22819113.84</v>
      </c>
      <c r="C34" s="78">
        <v>19602829.34</v>
      </c>
      <c r="D34" s="78">
        <v>1102279.22</v>
      </c>
      <c r="E34" s="78">
        <v>1114240800</v>
      </c>
      <c r="F34" s="79">
        <v>139.97999999999999</v>
      </c>
      <c r="G34" s="80">
        <v>3.6888999999999998E-2</v>
      </c>
      <c r="H34" s="80">
        <v>0.331874</v>
      </c>
    </row>
    <row r="35" spans="1:8" ht="15" customHeight="1">
      <c r="A35" s="86" t="s">
        <v>268</v>
      </c>
      <c r="B35" s="77">
        <v>9405092.4800000004</v>
      </c>
      <c r="C35" s="78">
        <v>8335606.7400000002</v>
      </c>
      <c r="D35" s="78">
        <v>548834</v>
      </c>
      <c r="E35" s="78">
        <v>125000000</v>
      </c>
      <c r="F35" s="79">
        <v>125</v>
      </c>
      <c r="G35" s="80">
        <v>0</v>
      </c>
      <c r="H35" s="81">
        <v>0.38121500000000003</v>
      </c>
    </row>
    <row r="36" spans="1:8" ht="15" customHeight="1">
      <c r="A36" s="86" t="s">
        <v>269</v>
      </c>
      <c r="B36" s="77">
        <v>703630.28</v>
      </c>
      <c r="C36" s="78">
        <v>234974.86</v>
      </c>
      <c r="D36" s="78">
        <v>12564</v>
      </c>
      <c r="E36" s="78">
        <v>88110000</v>
      </c>
      <c r="F36" s="79">
        <v>99</v>
      </c>
      <c r="G36" s="80">
        <v>-0.01</v>
      </c>
      <c r="H36" s="80">
        <v>0.125</v>
      </c>
    </row>
    <row r="37" spans="1:8" ht="15" customHeight="1">
      <c r="A37" s="86" t="s">
        <v>270</v>
      </c>
      <c r="B37" s="77">
        <v>1677445.86</v>
      </c>
      <c r="C37" s="78">
        <v>1766259.88</v>
      </c>
      <c r="D37" s="78">
        <v>54524.160000000003</v>
      </c>
      <c r="E37" s="78">
        <v>12308901</v>
      </c>
      <c r="F37" s="79">
        <v>61.05</v>
      </c>
      <c r="G37" s="80">
        <v>-0.127857</v>
      </c>
      <c r="H37" s="80">
        <v>0.35666700000000001</v>
      </c>
    </row>
    <row r="38" spans="1:8" ht="15" customHeight="1">
      <c r="A38" s="86" t="s">
        <v>271</v>
      </c>
      <c r="B38" s="77">
        <v>480959.42</v>
      </c>
      <c r="C38" s="78">
        <v>719622.16</v>
      </c>
      <c r="D38" s="78">
        <v>132742.88</v>
      </c>
      <c r="E38" s="78">
        <v>5800000</v>
      </c>
      <c r="F38" s="79">
        <v>2.9</v>
      </c>
      <c r="G38" s="80">
        <v>-3.3333000000000002E-2</v>
      </c>
      <c r="H38" s="80">
        <v>-3.3333000000000002E-2</v>
      </c>
    </row>
    <row r="39" spans="1:8" ht="15" customHeight="1">
      <c r="A39" s="86" t="s">
        <v>272</v>
      </c>
      <c r="B39" s="77">
        <v>2260608.48</v>
      </c>
      <c r="C39" s="78">
        <v>4773355.18</v>
      </c>
      <c r="D39" s="78">
        <v>1124970</v>
      </c>
      <c r="E39" s="78">
        <v>36000000</v>
      </c>
      <c r="F39" s="79">
        <v>24</v>
      </c>
      <c r="G39" s="80">
        <v>9.5890000000000003E-2</v>
      </c>
      <c r="H39" s="80">
        <v>0.36830099999999999</v>
      </c>
    </row>
    <row r="40" spans="1:8" ht="15" customHeight="1">
      <c r="A40" s="86" t="s">
        <v>273</v>
      </c>
      <c r="B40" s="77">
        <v>2406541.7200000002</v>
      </c>
      <c r="C40" s="78">
        <v>3733040.02</v>
      </c>
      <c r="D40" s="78">
        <v>94198.8</v>
      </c>
      <c r="E40" s="78">
        <v>12281001348</v>
      </c>
      <c r="F40" s="79">
        <v>28.5</v>
      </c>
      <c r="G40" s="80">
        <v>8.8500000000000002E-3</v>
      </c>
      <c r="H40" s="80">
        <v>-5.2360000000000002E-3</v>
      </c>
    </row>
    <row r="41" spans="1:8" ht="15" customHeight="1">
      <c r="A41" s="86" t="s">
        <v>274</v>
      </c>
      <c r="B41" s="78">
        <v>1430511.62</v>
      </c>
      <c r="C41" s="78">
        <v>693082.98</v>
      </c>
      <c r="D41" s="78">
        <v>21280.5</v>
      </c>
      <c r="E41" s="78">
        <v>5886607475</v>
      </c>
      <c r="F41" s="79">
        <v>24.25</v>
      </c>
      <c r="G41" s="80">
        <v>1.5494000000000001E-2</v>
      </c>
      <c r="H41" s="80">
        <v>1.0416999999999999E-2</v>
      </c>
    </row>
    <row r="42" spans="1:8" ht="15" customHeight="1">
      <c r="A42" s="86" t="s">
        <v>275</v>
      </c>
      <c r="B42" s="77">
        <v>6854954.7000000002</v>
      </c>
      <c r="C42" s="78">
        <v>7069286.8600000003</v>
      </c>
      <c r="D42" s="78">
        <v>568891.5</v>
      </c>
      <c r="E42" s="78">
        <v>8086895674.7199898</v>
      </c>
      <c r="F42" s="79">
        <v>42.23</v>
      </c>
      <c r="G42" s="80">
        <v>-1.7906999999999999E-2</v>
      </c>
      <c r="H42" s="80">
        <v>-4.2440000000000004E-3</v>
      </c>
    </row>
    <row r="43" spans="1:8" ht="15" customHeight="1">
      <c r="A43" s="86" t="s">
        <v>276</v>
      </c>
      <c r="B43" s="78">
        <v>632430.62</v>
      </c>
      <c r="C43" s="78">
        <v>543590.52</v>
      </c>
      <c r="D43" s="78">
        <v>8590.02</v>
      </c>
      <c r="E43" s="78">
        <v>29850000</v>
      </c>
      <c r="F43" s="79">
        <v>199</v>
      </c>
      <c r="G43" s="80">
        <v>-2.9267999999999999E-2</v>
      </c>
      <c r="H43" s="80">
        <v>-5.0000000000000001E-3</v>
      </c>
    </row>
    <row r="44" spans="1:8" ht="15" customHeight="1">
      <c r="A44" s="86" t="s">
        <v>277</v>
      </c>
      <c r="B44" s="78">
        <v>945094.16</v>
      </c>
      <c r="C44" s="78">
        <v>1360474.14</v>
      </c>
      <c r="D44" s="78">
        <v>184098.86</v>
      </c>
      <c r="E44" s="78">
        <v>13875000</v>
      </c>
      <c r="F44" s="79">
        <v>185</v>
      </c>
      <c r="G44" s="80">
        <v>8.8234999999999994E-2</v>
      </c>
      <c r="H44" s="80">
        <v>0.29370600000000002</v>
      </c>
    </row>
    <row r="45" spans="1:8" ht="15" customHeight="1">
      <c r="A45" s="86" t="s">
        <v>278</v>
      </c>
      <c r="B45" s="78">
        <v>662564.96</v>
      </c>
      <c r="C45" s="78">
        <v>776005.34</v>
      </c>
      <c r="D45" s="78">
        <v>68037.600000000006</v>
      </c>
      <c r="E45" s="78">
        <v>29052800</v>
      </c>
      <c r="F45" s="79">
        <v>51.88</v>
      </c>
      <c r="G45" s="80">
        <v>-2.0393000000000001E-2</v>
      </c>
      <c r="H45" s="80">
        <v>1.7454000000000001E-2</v>
      </c>
    </row>
    <row r="46" spans="1:8" ht="15" customHeight="1">
      <c r="A46" s="86" t="s">
        <v>279</v>
      </c>
      <c r="B46" s="78">
        <v>38792.6</v>
      </c>
      <c r="C46" s="78">
        <v>17225</v>
      </c>
      <c r="D46" s="78">
        <v>0</v>
      </c>
      <c r="E46" s="78">
        <v>34935000</v>
      </c>
      <c r="F46" s="79">
        <v>6.85</v>
      </c>
      <c r="G46" s="80">
        <v>0</v>
      </c>
      <c r="H46" s="80">
        <v>5.5469999999999998E-2</v>
      </c>
    </row>
    <row r="47" spans="1:8" ht="15" customHeight="1">
      <c r="A47" s="86" t="s">
        <v>280</v>
      </c>
      <c r="B47" s="78">
        <v>411204.42</v>
      </c>
      <c r="C47" s="78">
        <v>1436970.08</v>
      </c>
      <c r="D47" s="78">
        <v>2656</v>
      </c>
      <c r="E47" s="78">
        <v>4200000</v>
      </c>
      <c r="F47" s="79">
        <v>12</v>
      </c>
      <c r="G47" s="80">
        <v>0</v>
      </c>
      <c r="H47" s="80">
        <v>1.6666669999999999</v>
      </c>
    </row>
    <row r="48" spans="1:8" ht="15" customHeight="1">
      <c r="A48" s="86" t="s">
        <v>281</v>
      </c>
      <c r="B48" s="77">
        <v>1483018.7</v>
      </c>
      <c r="C48" s="78">
        <v>778120.88</v>
      </c>
      <c r="D48" s="78">
        <v>27440.400000000001</v>
      </c>
      <c r="E48" s="78">
        <v>1348500</v>
      </c>
      <c r="F48" s="79">
        <v>8.99</v>
      </c>
      <c r="G48" s="80">
        <v>-1.111E-3</v>
      </c>
      <c r="H48" s="80">
        <v>0.95010799999999995</v>
      </c>
    </row>
    <row r="49" spans="1:8" ht="15" customHeight="1">
      <c r="A49" s="86" t="s">
        <v>288</v>
      </c>
      <c r="B49" s="78">
        <v>4177147.32</v>
      </c>
      <c r="C49" s="78">
        <v>4614846.1399999997</v>
      </c>
      <c r="D49" s="78">
        <v>495744</v>
      </c>
      <c r="E49" s="78">
        <v>156000000</v>
      </c>
      <c r="F49" s="79">
        <v>52</v>
      </c>
      <c r="G49" s="80">
        <v>0</v>
      </c>
      <c r="H49" s="80">
        <v>0.19540199999999999</v>
      </c>
    </row>
    <row r="50" spans="1:8" ht="15" customHeight="1">
      <c r="A50" s="87" t="s">
        <v>282</v>
      </c>
      <c r="B50" s="78">
        <v>1989027.2</v>
      </c>
      <c r="C50" s="78">
        <v>776044.4</v>
      </c>
      <c r="D50" s="78">
        <v>113699.4</v>
      </c>
      <c r="E50" s="78">
        <v>132912000</v>
      </c>
      <c r="F50" s="79">
        <v>78</v>
      </c>
      <c r="G50" s="80">
        <v>1.2987E-2</v>
      </c>
      <c r="H50" s="80">
        <v>-5.4545000000000003E-2</v>
      </c>
    </row>
    <row r="51" spans="1:8" ht="15" customHeight="1">
      <c r="A51" s="86" t="s">
        <v>283</v>
      </c>
      <c r="B51" s="77">
        <v>2921325</v>
      </c>
      <c r="C51" s="78">
        <v>2320115.2000000002</v>
      </c>
      <c r="D51" s="78">
        <v>259320</v>
      </c>
      <c r="E51" s="78">
        <v>25982500</v>
      </c>
      <c r="F51" s="79">
        <v>683.75</v>
      </c>
      <c r="G51" s="80">
        <v>4.0379999999999999E-3</v>
      </c>
      <c r="H51" s="80">
        <v>2.5496999999999999E-2</v>
      </c>
    </row>
    <row r="52" spans="1:8" ht="15" customHeight="1">
      <c r="A52" s="227" t="s">
        <v>284</v>
      </c>
      <c r="B52" s="77">
        <v>10373853.779999999</v>
      </c>
      <c r="C52" s="78">
        <v>2309263.2400000002</v>
      </c>
      <c r="D52" s="78">
        <v>178984.76</v>
      </c>
      <c r="E52" s="78">
        <v>4742400</v>
      </c>
      <c r="F52" s="79">
        <v>0.78</v>
      </c>
      <c r="G52" s="80">
        <v>-2.5000000000000001E-2</v>
      </c>
      <c r="H52" s="85">
        <v>-0.170213</v>
      </c>
    </row>
    <row r="53" spans="1:8" ht="15" customHeight="1">
      <c r="A53" s="227" t="s">
        <v>374</v>
      </c>
      <c r="B53" s="77">
        <v>1812090.9</v>
      </c>
      <c r="C53" s="78">
        <v>3667674.08</v>
      </c>
      <c r="D53" s="78">
        <v>48826.36</v>
      </c>
      <c r="E53" s="78">
        <v>115151950</v>
      </c>
      <c r="F53" s="79">
        <v>25</v>
      </c>
      <c r="G53" s="80">
        <v>-1.1858E-2</v>
      </c>
      <c r="H53" s="80">
        <v>0.5625</v>
      </c>
    </row>
    <row r="54" spans="1:8" ht="3.75" customHeight="1">
      <c r="A54" s="253"/>
      <c r="B54" s="8"/>
      <c r="C54" s="5"/>
      <c r="D54" s="5"/>
      <c r="E54" s="5"/>
      <c r="F54" s="254"/>
      <c r="G54" s="6"/>
      <c r="H54" s="228"/>
    </row>
    <row r="55" spans="1:8" ht="15" customHeight="1">
      <c r="A55" s="253"/>
      <c r="B55" s="8"/>
      <c r="C55" s="5"/>
      <c r="D55" s="5"/>
      <c r="E55" s="5"/>
      <c r="F55" s="254"/>
      <c r="G55" s="6"/>
      <c r="H55" s="259" t="s">
        <v>330</v>
      </c>
    </row>
    <row r="56" spans="1:8" ht="15" customHeight="1">
      <c r="A56" s="253"/>
      <c r="B56" s="8"/>
      <c r="C56" s="5"/>
      <c r="D56" s="5"/>
      <c r="E56" s="5"/>
      <c r="F56" s="254"/>
      <c r="G56" s="6"/>
      <c r="H56" s="259" t="s">
        <v>331</v>
      </c>
    </row>
    <row r="57" spans="1:8" ht="15" customHeight="1">
      <c r="A57" s="253"/>
      <c r="B57" s="8"/>
      <c r="C57" s="5"/>
      <c r="D57" s="5"/>
      <c r="E57" s="5"/>
      <c r="F57" s="254"/>
      <c r="G57" s="6"/>
      <c r="H57" s="228"/>
    </row>
    <row r="58" spans="1:8" ht="15" customHeight="1">
      <c r="A58" s="253"/>
      <c r="B58" s="8"/>
      <c r="C58" s="5"/>
      <c r="D58" s="5"/>
      <c r="E58" s="5"/>
      <c r="F58" s="254"/>
      <c r="G58" s="6"/>
      <c r="H58" s="228"/>
    </row>
    <row r="59" spans="1:8" ht="15" customHeight="1">
      <c r="A59" s="253"/>
      <c r="B59" s="8"/>
      <c r="C59" s="5"/>
      <c r="D59" s="5"/>
      <c r="E59" s="5"/>
      <c r="F59" s="254"/>
      <c r="G59" s="6"/>
    </row>
    <row r="60" spans="1:8" ht="15" customHeight="1">
      <c r="A60" s="253"/>
      <c r="B60" s="8"/>
      <c r="C60" s="5"/>
      <c r="D60" s="5"/>
      <c r="E60" s="5"/>
      <c r="F60" s="254"/>
      <c r="G60" s="6"/>
      <c r="H60" s="228"/>
    </row>
    <row r="61" spans="1:8" ht="15" customHeight="1">
      <c r="A61" s="253"/>
      <c r="B61" s="8"/>
      <c r="C61" s="5"/>
      <c r="D61" s="5"/>
      <c r="E61" s="5"/>
      <c r="F61" s="254"/>
      <c r="G61" s="6"/>
      <c r="H61" s="228"/>
    </row>
    <row r="62" spans="1:8" ht="15" customHeight="1">
      <c r="H62" s="228"/>
    </row>
    <row r="63" spans="1:8" ht="9" customHeight="1"/>
    <row r="64" spans="1:8" ht="15.75">
      <c r="H64" s="71">
        <v>12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2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Normal="100" workbookViewId="0">
      <selection activeCell="B8" sqref="B8"/>
    </sheetView>
  </sheetViews>
  <sheetFormatPr baseColWidth="10" defaultRowHeight="11.25"/>
  <cols>
    <col min="1" max="1" width="38.7109375" style="232" customWidth="1"/>
    <col min="2" max="2" width="17.7109375" style="233" customWidth="1"/>
    <col min="3" max="3" width="16" style="234" customWidth="1"/>
    <col min="4" max="4" width="16" style="233" customWidth="1"/>
    <col min="5" max="5" width="14.7109375" style="234" customWidth="1"/>
    <col min="6" max="6" width="16.5703125" style="235" customWidth="1"/>
    <col min="7" max="7" width="30.140625" style="232" bestFit="1" customWidth="1"/>
    <col min="8" max="16384" width="11.42578125" style="232"/>
  </cols>
  <sheetData>
    <row r="1" spans="1:10" ht="18" customHeight="1">
      <c r="A1"/>
      <c r="B1"/>
      <c r="C1"/>
      <c r="D1"/>
      <c r="E1"/>
      <c r="F1"/>
    </row>
    <row r="2" spans="1:10" ht="18">
      <c r="A2" s="22"/>
      <c r="B2" s="22"/>
      <c r="C2" s="22"/>
      <c r="D2" s="22"/>
      <c r="E2" s="22"/>
      <c r="F2" s="255" t="s">
        <v>378</v>
      </c>
    </row>
    <row r="3" spans="1:10" ht="15">
      <c r="A3"/>
      <c r="B3"/>
      <c r="C3"/>
      <c r="D3"/>
      <c r="E3"/>
      <c r="F3" s="256" t="s">
        <v>379</v>
      </c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15.75" customHeight="1"/>
    <row r="9" spans="1:10" ht="18" customHeight="1">
      <c r="F9" s="200" t="s">
        <v>166</v>
      </c>
    </row>
    <row r="10" spans="1:10" ht="3.75" customHeight="1"/>
    <row r="11" spans="1:10" s="236" customFormat="1" ht="26.25" customHeight="1">
      <c r="A11" s="74" t="s">
        <v>168</v>
      </c>
      <c r="B11" s="76" t="s">
        <v>209</v>
      </c>
      <c r="C11" s="76" t="s">
        <v>173</v>
      </c>
      <c r="D11" s="76" t="s">
        <v>210</v>
      </c>
      <c r="E11" s="76" t="s">
        <v>174</v>
      </c>
      <c r="F11" s="76" t="s">
        <v>175</v>
      </c>
    </row>
    <row r="12" spans="1:10" ht="15" customHeight="1">
      <c r="A12" s="237" t="s">
        <v>40</v>
      </c>
      <c r="B12" s="238">
        <v>300883566.22000003</v>
      </c>
      <c r="C12" s="239">
        <f>B12/F12</f>
        <v>0.8810272516462655</v>
      </c>
      <c r="D12" s="238">
        <v>40630916.626900002</v>
      </c>
      <c r="E12" s="239">
        <f>D12/F12</f>
        <v>0.11897274835373446</v>
      </c>
      <c r="F12" s="240">
        <f>D12+B12</f>
        <v>341514482.84690005</v>
      </c>
      <c r="G12" s="233"/>
      <c r="H12" s="233"/>
      <c r="I12" s="233"/>
    </row>
    <row r="13" spans="1:10" ht="15" customHeight="1">
      <c r="A13" s="237" t="s">
        <v>42</v>
      </c>
      <c r="B13" s="238">
        <v>27150132.440000001</v>
      </c>
      <c r="C13" s="239">
        <f>B13/F13</f>
        <v>0.79557605841545498</v>
      </c>
      <c r="D13" s="238">
        <v>6976249.5103000002</v>
      </c>
      <c r="E13" s="239">
        <f>D13/F13</f>
        <v>0.20442394158454505</v>
      </c>
      <c r="F13" s="240">
        <f>D13+B13</f>
        <v>34126381.950300001</v>
      </c>
      <c r="G13" s="233"/>
      <c r="H13" s="233"/>
      <c r="I13" s="233"/>
      <c r="J13" s="233"/>
    </row>
    <row r="14" spans="1:10" ht="15" customHeight="1">
      <c r="A14" s="237" t="s">
        <v>43</v>
      </c>
      <c r="B14" s="238">
        <v>666511664.32000005</v>
      </c>
      <c r="C14" s="239">
        <f>B14/F14</f>
        <v>0.71819727130221789</v>
      </c>
      <c r="D14" s="238">
        <v>261522583.30599999</v>
      </c>
      <c r="E14" s="239">
        <f t="shared" ref="E14:E69" si="0">D14/F14</f>
        <v>0.28180272869778206</v>
      </c>
      <c r="F14" s="240">
        <f t="shared" ref="F14:F67" si="1">D14+B14</f>
        <v>928034247.62600005</v>
      </c>
      <c r="G14" s="233"/>
      <c r="H14" s="233"/>
      <c r="I14" s="233"/>
      <c r="J14" s="233"/>
    </row>
    <row r="15" spans="1:10" ht="15" customHeight="1">
      <c r="A15" s="237" t="s">
        <v>44</v>
      </c>
      <c r="B15" s="238">
        <v>91439260.140000001</v>
      </c>
      <c r="C15" s="239">
        <f t="shared" ref="C15:C69" si="2">B15/F15</f>
        <v>0.81094844022153101</v>
      </c>
      <c r="D15" s="238">
        <v>21316687.839899998</v>
      </c>
      <c r="E15" s="239">
        <f t="shared" si="0"/>
        <v>0.18905155977846894</v>
      </c>
      <c r="F15" s="240">
        <f>D15+B15</f>
        <v>112755947.9799</v>
      </c>
      <c r="G15" s="233"/>
      <c r="H15" s="233"/>
      <c r="I15" s="233"/>
      <c r="J15" s="233"/>
    </row>
    <row r="16" spans="1:10" ht="15" customHeight="1">
      <c r="A16" s="237" t="s">
        <v>45</v>
      </c>
      <c r="B16" s="238">
        <v>4415649.12</v>
      </c>
      <c r="C16" s="239">
        <f t="shared" si="2"/>
        <v>0.79609097633598791</v>
      </c>
      <c r="D16" s="238">
        <v>1131014.8308000001</v>
      </c>
      <c r="E16" s="239">
        <f t="shared" si="0"/>
        <v>0.20390902366401212</v>
      </c>
      <c r="F16" s="240">
        <f t="shared" si="1"/>
        <v>5546663.9507999998</v>
      </c>
      <c r="G16" s="233"/>
      <c r="H16" s="233"/>
      <c r="I16" s="233"/>
      <c r="J16" s="233"/>
    </row>
    <row r="17" spans="1:10" ht="15" customHeight="1">
      <c r="A17" s="237" t="s">
        <v>46</v>
      </c>
      <c r="B17" s="238">
        <v>7999084.4000000004</v>
      </c>
      <c r="C17" s="239">
        <f t="shared" si="2"/>
        <v>0.76064308864731833</v>
      </c>
      <c r="D17" s="238">
        <v>2517128.1567000002</v>
      </c>
      <c r="E17" s="239">
        <f t="shared" si="0"/>
        <v>0.23935691135268169</v>
      </c>
      <c r="F17" s="240">
        <f t="shared" si="1"/>
        <v>10516212.556700001</v>
      </c>
      <c r="G17" s="233"/>
      <c r="H17" s="233"/>
      <c r="I17" s="233"/>
      <c r="J17" s="233"/>
    </row>
    <row r="18" spans="1:10" ht="15" customHeight="1">
      <c r="A18" s="237" t="s">
        <v>47</v>
      </c>
      <c r="B18" s="238">
        <v>378388714.56</v>
      </c>
      <c r="C18" s="239">
        <f t="shared" si="2"/>
        <v>0.83168719611672304</v>
      </c>
      <c r="D18" s="238">
        <v>76576465.0493</v>
      </c>
      <c r="E18" s="239">
        <f t="shared" si="0"/>
        <v>0.16831280388327699</v>
      </c>
      <c r="F18" s="240">
        <f t="shared" si="1"/>
        <v>454965179.60930002</v>
      </c>
      <c r="G18" s="233"/>
      <c r="H18" s="233"/>
      <c r="I18" s="233"/>
      <c r="J18" s="233"/>
    </row>
    <row r="19" spans="1:10" ht="15" customHeight="1">
      <c r="A19" s="237" t="s">
        <v>48</v>
      </c>
      <c r="B19" s="238">
        <v>3423062.62</v>
      </c>
      <c r="C19" s="239">
        <f t="shared" si="2"/>
        <v>1</v>
      </c>
      <c r="D19" s="238">
        <v>0</v>
      </c>
      <c r="E19" s="239">
        <f t="shared" si="0"/>
        <v>0</v>
      </c>
      <c r="F19" s="240">
        <f t="shared" si="1"/>
        <v>3423062.62</v>
      </c>
      <c r="G19" s="233"/>
      <c r="H19" s="233"/>
      <c r="I19" s="233"/>
      <c r="J19" s="233"/>
    </row>
    <row r="20" spans="1:10" ht="15" customHeight="1">
      <c r="A20" s="237" t="s">
        <v>49</v>
      </c>
      <c r="B20" s="238">
        <v>184268025.19999999</v>
      </c>
      <c r="C20" s="239">
        <f>B20/F20</f>
        <v>0.84931438845710638</v>
      </c>
      <c r="D20" s="238">
        <v>32692887.866300002</v>
      </c>
      <c r="E20" s="239">
        <f>D20/F20</f>
        <v>0.15068561154289367</v>
      </c>
      <c r="F20" s="240">
        <f>D20+B20</f>
        <v>216960913.06629997</v>
      </c>
      <c r="G20" s="233"/>
      <c r="H20" s="233"/>
      <c r="I20" s="233"/>
      <c r="J20" s="233"/>
    </row>
    <row r="21" spans="1:10" ht="15" customHeight="1">
      <c r="A21" s="237" t="s">
        <v>50</v>
      </c>
      <c r="B21" s="238">
        <v>34446351.039999999</v>
      </c>
      <c r="C21" s="239">
        <f>B21/F21</f>
        <v>0.73591758442322031</v>
      </c>
      <c r="D21" s="238">
        <v>12360997.729900001</v>
      </c>
      <c r="E21" s="239">
        <f>D21/F21</f>
        <v>0.26408241557677969</v>
      </c>
      <c r="F21" s="240">
        <f>D21+B21</f>
        <v>46807348.769900002</v>
      </c>
      <c r="G21" s="233"/>
      <c r="H21" s="233"/>
      <c r="I21" s="233"/>
      <c r="J21" s="233"/>
    </row>
    <row r="22" spans="1:10" ht="15" customHeight="1">
      <c r="A22" s="237" t="s">
        <v>51</v>
      </c>
      <c r="B22" s="238">
        <v>63220594.039999999</v>
      </c>
      <c r="C22" s="239">
        <f>B22/F22</f>
        <v>1</v>
      </c>
      <c r="D22" s="238">
        <v>0</v>
      </c>
      <c r="E22" s="239">
        <f>D22/F22</f>
        <v>0</v>
      </c>
      <c r="F22" s="240">
        <f>D22+B22</f>
        <v>63220594.039999999</v>
      </c>
      <c r="G22" s="233"/>
      <c r="H22" s="233"/>
      <c r="I22" s="233"/>
      <c r="J22" s="233"/>
    </row>
    <row r="23" spans="1:10" ht="15" customHeight="1">
      <c r="A23" s="237" t="s">
        <v>311</v>
      </c>
      <c r="B23" s="238">
        <v>161251020.94</v>
      </c>
      <c r="C23" s="239">
        <f>B23/F23</f>
        <v>0.76818083814892302</v>
      </c>
      <c r="D23" s="238">
        <v>48661818.500990003</v>
      </c>
      <c r="E23" s="239">
        <f>D23/F23</f>
        <v>0.23181916185107701</v>
      </c>
      <c r="F23" s="240">
        <f>D23+B23</f>
        <v>209912839.44099</v>
      </c>
      <c r="G23" s="233"/>
      <c r="H23" s="233"/>
      <c r="I23" s="233"/>
      <c r="J23" s="233"/>
    </row>
    <row r="24" spans="1:10" ht="15" customHeight="1">
      <c r="A24" s="237" t="s">
        <v>52</v>
      </c>
      <c r="B24" s="238">
        <v>6846003.8799999999</v>
      </c>
      <c r="C24" s="239">
        <f t="shared" si="2"/>
        <v>0.93523819693444155</v>
      </c>
      <c r="D24" s="238">
        <v>474060.57250000001</v>
      </c>
      <c r="E24" s="239">
        <f t="shared" si="0"/>
        <v>6.4761803065558468E-2</v>
      </c>
      <c r="F24" s="240">
        <f t="shared" si="1"/>
        <v>7320064.4524999997</v>
      </c>
      <c r="G24" s="233"/>
      <c r="H24" s="233"/>
      <c r="I24" s="233"/>
      <c r="J24" s="233"/>
    </row>
    <row r="25" spans="1:10" ht="15" customHeight="1">
      <c r="A25" s="237" t="s">
        <v>53</v>
      </c>
      <c r="B25" s="238">
        <v>10270903.119999999</v>
      </c>
      <c r="C25" s="239">
        <f>B25/F25</f>
        <v>0.85851738939103694</v>
      </c>
      <c r="D25" s="238">
        <v>1692632.2106999999</v>
      </c>
      <c r="E25" s="239">
        <f>D25/F25</f>
        <v>0.14148261060896306</v>
      </c>
      <c r="F25" s="240">
        <f>D25+B25</f>
        <v>11963535.330699999</v>
      </c>
      <c r="G25" s="233"/>
      <c r="H25" s="233"/>
      <c r="I25" s="233"/>
      <c r="J25" s="233"/>
    </row>
    <row r="26" spans="1:10" ht="15" customHeight="1">
      <c r="A26" s="237" t="s">
        <v>54</v>
      </c>
      <c r="B26" s="238">
        <v>3852003.04</v>
      </c>
      <c r="C26" s="239">
        <f>B26/F26</f>
        <v>0.63515419695969144</v>
      </c>
      <c r="D26" s="238">
        <v>2212670.7958</v>
      </c>
      <c r="E26" s="239">
        <f>D26/F26</f>
        <v>0.36484580304030867</v>
      </c>
      <c r="F26" s="240">
        <f>D26+B26</f>
        <v>6064673.8357999995</v>
      </c>
      <c r="G26" s="233"/>
      <c r="H26" s="233"/>
      <c r="I26" s="233"/>
      <c r="J26" s="233"/>
    </row>
    <row r="27" spans="1:10" ht="15" customHeight="1">
      <c r="A27" s="237" t="s">
        <v>55</v>
      </c>
      <c r="B27" s="238">
        <v>168425150.03999999</v>
      </c>
      <c r="C27" s="239">
        <f t="shared" si="2"/>
        <v>0.58872372604171108</v>
      </c>
      <c r="D27" s="238">
        <v>117660058.674804</v>
      </c>
      <c r="E27" s="239">
        <f t="shared" si="0"/>
        <v>0.41127627395828897</v>
      </c>
      <c r="F27" s="240">
        <f t="shared" si="1"/>
        <v>286085208.71480399</v>
      </c>
      <c r="G27" s="233"/>
      <c r="H27" s="233"/>
      <c r="I27" s="233"/>
      <c r="J27" s="233"/>
    </row>
    <row r="28" spans="1:10" ht="15" customHeight="1">
      <c r="A28" s="237" t="s">
        <v>304</v>
      </c>
      <c r="B28" s="238">
        <v>3764984.92</v>
      </c>
      <c r="C28" s="239">
        <f>B28/F28</f>
        <v>0.45573241057754255</v>
      </c>
      <c r="D28" s="238">
        <v>4496408.8992999997</v>
      </c>
      <c r="E28" s="239">
        <f>D28/F28</f>
        <v>0.54426758942245745</v>
      </c>
      <c r="F28" s="240">
        <f>D28+B28</f>
        <v>8261393.8192999996</v>
      </c>
      <c r="G28" s="233"/>
      <c r="H28" s="233"/>
      <c r="I28" s="233"/>
      <c r="J28" s="233"/>
    </row>
    <row r="29" spans="1:10" ht="15" customHeight="1">
      <c r="A29" s="237" t="s">
        <v>244</v>
      </c>
      <c r="B29" s="238">
        <v>31636934.399999999</v>
      </c>
      <c r="C29" s="239">
        <f>B29/F29</f>
        <v>0.65030362435952893</v>
      </c>
      <c r="D29" s="238">
        <v>17012547.495719999</v>
      </c>
      <c r="E29" s="239">
        <f>D29/F29</f>
        <v>0.34969637564047112</v>
      </c>
      <c r="F29" s="240">
        <f>D29+B29</f>
        <v>48649481.895719998</v>
      </c>
      <c r="G29" s="233"/>
      <c r="H29" s="233"/>
      <c r="I29" s="233"/>
      <c r="J29" s="233"/>
    </row>
    <row r="30" spans="1:10" ht="15" customHeight="1">
      <c r="A30" s="237" t="s">
        <v>56</v>
      </c>
      <c r="B30" s="238">
        <v>2446393269.5799999</v>
      </c>
      <c r="C30" s="239">
        <f>B30/F30</f>
        <v>0.75332715433200637</v>
      </c>
      <c r="D30" s="238">
        <v>801058060.84399998</v>
      </c>
      <c r="E30" s="239">
        <f>D30/F30</f>
        <v>0.24667284566799366</v>
      </c>
      <c r="F30" s="240">
        <f>D30+B30</f>
        <v>3247451330.4239998</v>
      </c>
      <c r="G30" s="233"/>
      <c r="H30" s="233"/>
      <c r="I30" s="233"/>
      <c r="J30" s="233"/>
    </row>
    <row r="31" spans="1:10" ht="15" customHeight="1">
      <c r="A31" s="237" t="s">
        <v>57</v>
      </c>
      <c r="B31" s="238">
        <v>46906158.539999999</v>
      </c>
      <c r="C31" s="239">
        <f>B31/F31</f>
        <v>0.82796335835398738</v>
      </c>
      <c r="D31" s="238">
        <v>9746298.4397999998</v>
      </c>
      <c r="E31" s="239">
        <f>D31/F31</f>
        <v>0.17203664164601262</v>
      </c>
      <c r="F31" s="240">
        <f>D31+B31</f>
        <v>56652456.979800001</v>
      </c>
      <c r="G31" s="233"/>
      <c r="H31" s="233"/>
      <c r="I31" s="233"/>
      <c r="J31" s="233"/>
    </row>
    <row r="32" spans="1:10" ht="15" customHeight="1">
      <c r="A32" s="237" t="s">
        <v>58</v>
      </c>
      <c r="B32" s="238">
        <v>731514.48</v>
      </c>
      <c r="C32" s="239">
        <f t="shared" si="2"/>
        <v>0.92256518971570256</v>
      </c>
      <c r="D32" s="238">
        <v>61399.113700000002</v>
      </c>
      <c r="E32" s="239">
        <f t="shared" si="0"/>
        <v>7.743481028429744E-2</v>
      </c>
      <c r="F32" s="240">
        <f t="shared" si="1"/>
        <v>792913.59369999997</v>
      </c>
      <c r="G32" s="233"/>
      <c r="H32" s="233"/>
      <c r="I32" s="233"/>
      <c r="J32" s="233"/>
    </row>
    <row r="33" spans="1:10" ht="15" customHeight="1">
      <c r="A33" s="237" t="s">
        <v>59</v>
      </c>
      <c r="B33" s="238">
        <v>131162594</v>
      </c>
      <c r="C33" s="239">
        <f t="shared" si="2"/>
        <v>0.76009259634552739</v>
      </c>
      <c r="D33" s="238">
        <v>41398742.119599998</v>
      </c>
      <c r="E33" s="239">
        <f t="shared" si="0"/>
        <v>0.23990740365447261</v>
      </c>
      <c r="F33" s="240">
        <f t="shared" si="1"/>
        <v>172561336.1196</v>
      </c>
      <c r="G33" s="233"/>
      <c r="H33" s="233"/>
      <c r="I33" s="233"/>
      <c r="J33" s="233"/>
    </row>
    <row r="34" spans="1:10" ht="15" customHeight="1">
      <c r="A34" s="237" t="s">
        <v>362</v>
      </c>
      <c r="B34" s="238">
        <v>3846202.76</v>
      </c>
      <c r="C34" s="239">
        <f>B34/F34</f>
        <v>0.82125682866160832</v>
      </c>
      <c r="D34" s="238">
        <v>837110.2132</v>
      </c>
      <c r="E34" s="239">
        <f>D34/F34</f>
        <v>0.17874317133839165</v>
      </c>
      <c r="F34" s="240">
        <f>D34+B34</f>
        <v>4683312.9731999999</v>
      </c>
      <c r="G34" s="233"/>
      <c r="H34" s="233"/>
      <c r="I34" s="233"/>
      <c r="J34" s="233"/>
    </row>
    <row r="35" spans="1:10" ht="15" customHeight="1">
      <c r="A35" s="237" t="s">
        <v>60</v>
      </c>
      <c r="B35" s="238">
        <v>1188494.8600000001</v>
      </c>
      <c r="C35" s="239">
        <f t="shared" si="2"/>
        <v>0.87676597476211471</v>
      </c>
      <c r="D35" s="238">
        <v>167049.144</v>
      </c>
      <c r="E35" s="239">
        <f t="shared" si="0"/>
        <v>0.12323402523788521</v>
      </c>
      <c r="F35" s="240">
        <f t="shared" si="1"/>
        <v>1355544.0040000002</v>
      </c>
      <c r="G35" s="233"/>
      <c r="H35" s="233"/>
      <c r="I35" s="233"/>
      <c r="J35" s="233"/>
    </row>
    <row r="36" spans="1:10" ht="15" customHeight="1">
      <c r="A36" s="237" t="s">
        <v>61</v>
      </c>
      <c r="B36" s="238">
        <v>2021405</v>
      </c>
      <c r="C36" s="239">
        <f>B36/F36</f>
        <v>0.84492492630872185</v>
      </c>
      <c r="D36" s="238">
        <v>371002.81880000001</v>
      </c>
      <c r="E36" s="239">
        <f>D36/F36</f>
        <v>0.15507507369127815</v>
      </c>
      <c r="F36" s="240">
        <f>D36+B36</f>
        <v>2392407.8188</v>
      </c>
      <c r="G36" s="233"/>
      <c r="H36" s="233"/>
      <c r="I36" s="233"/>
      <c r="J36" s="233"/>
    </row>
    <row r="37" spans="1:10" ht="15" customHeight="1">
      <c r="A37" s="237" t="s">
        <v>333</v>
      </c>
      <c r="B37" s="238">
        <v>5922428.2000000002</v>
      </c>
      <c r="C37" s="239">
        <f>B37/F37</f>
        <v>0.76173056272603135</v>
      </c>
      <c r="D37" s="238">
        <v>1852536.4526</v>
      </c>
      <c r="E37" s="239">
        <f>D37/F37</f>
        <v>0.23826943727396876</v>
      </c>
      <c r="F37" s="240">
        <f>D37+B37</f>
        <v>7774964.6525999997</v>
      </c>
      <c r="G37" s="233"/>
      <c r="H37" s="233"/>
      <c r="I37" s="233"/>
      <c r="J37" s="233"/>
    </row>
    <row r="38" spans="1:10" ht="15" customHeight="1">
      <c r="A38" s="237" t="s">
        <v>62</v>
      </c>
      <c r="B38" s="238">
        <v>1025426421.54</v>
      </c>
      <c r="C38" s="239">
        <f t="shared" si="2"/>
        <v>0.72491962566479407</v>
      </c>
      <c r="D38" s="238">
        <v>389111666.871696</v>
      </c>
      <c r="E38" s="239">
        <f t="shared" si="0"/>
        <v>0.27508037433520599</v>
      </c>
      <c r="F38" s="240">
        <f t="shared" si="1"/>
        <v>1414538088.411696</v>
      </c>
      <c r="G38" s="233"/>
      <c r="H38" s="233"/>
      <c r="I38" s="233"/>
      <c r="J38" s="233"/>
    </row>
    <row r="39" spans="1:10" ht="15" customHeight="1">
      <c r="A39" s="237" t="s">
        <v>231</v>
      </c>
      <c r="B39" s="238">
        <v>742695869.98000002</v>
      </c>
      <c r="C39" s="239">
        <f t="shared" si="2"/>
        <v>0.51948957836451259</v>
      </c>
      <c r="D39" s="238">
        <v>686968748.73708498</v>
      </c>
      <c r="E39" s="239">
        <f t="shared" si="0"/>
        <v>0.48051042163548752</v>
      </c>
      <c r="F39" s="240">
        <f t="shared" si="1"/>
        <v>1429664618.7170849</v>
      </c>
      <c r="G39" s="233"/>
      <c r="H39" s="233"/>
      <c r="I39" s="233"/>
      <c r="J39" s="233"/>
    </row>
    <row r="40" spans="1:10" ht="15" customHeight="1">
      <c r="A40" s="237" t="s">
        <v>63</v>
      </c>
      <c r="B40" s="238">
        <v>247918795.13999999</v>
      </c>
      <c r="C40" s="239">
        <f t="shared" si="2"/>
        <v>0.83819894785470705</v>
      </c>
      <c r="D40" s="238">
        <v>47856802.973700002</v>
      </c>
      <c r="E40" s="239">
        <f t="shared" si="0"/>
        <v>0.16180105214529303</v>
      </c>
      <c r="F40" s="240">
        <f t="shared" si="1"/>
        <v>295775598.11369997</v>
      </c>
      <c r="G40" s="233"/>
      <c r="H40" s="233"/>
      <c r="I40" s="233"/>
      <c r="J40" s="233"/>
    </row>
    <row r="41" spans="1:10" ht="15" customHeight="1">
      <c r="A41" s="237" t="s">
        <v>64</v>
      </c>
      <c r="B41" s="238">
        <v>7632907.1399999997</v>
      </c>
      <c r="C41" s="239">
        <f t="shared" si="2"/>
        <v>0.86768380930903033</v>
      </c>
      <c r="D41" s="238">
        <v>1163969.1623</v>
      </c>
      <c r="E41" s="239">
        <f t="shared" si="0"/>
        <v>0.13231619069096981</v>
      </c>
      <c r="F41" s="240">
        <f t="shared" si="1"/>
        <v>8796876.3022999987</v>
      </c>
      <c r="G41" s="233"/>
      <c r="H41" s="233"/>
      <c r="I41" s="233"/>
      <c r="J41" s="233"/>
    </row>
    <row r="42" spans="1:10" ht="15" customHeight="1">
      <c r="A42" s="237" t="s">
        <v>349</v>
      </c>
      <c r="B42" s="238">
        <v>30251007.579999998</v>
      </c>
      <c r="C42" s="239">
        <f t="shared" si="2"/>
        <v>0.73768957936559187</v>
      </c>
      <c r="D42" s="238">
        <v>10756766.456900001</v>
      </c>
      <c r="E42" s="239">
        <f t="shared" si="0"/>
        <v>0.26231042063440818</v>
      </c>
      <c r="F42" s="240">
        <f t="shared" si="1"/>
        <v>41007774.036899999</v>
      </c>
      <c r="G42" s="233"/>
      <c r="H42" s="233"/>
      <c r="I42" s="233"/>
      <c r="J42" s="233"/>
    </row>
    <row r="43" spans="1:10" ht="15" customHeight="1">
      <c r="A43" s="237" t="s">
        <v>65</v>
      </c>
      <c r="B43" s="238">
        <v>19298426.879999999</v>
      </c>
      <c r="C43" s="239">
        <f>B43/F43</f>
        <v>0.27780721675994924</v>
      </c>
      <c r="D43" s="238">
        <v>50168547.754699998</v>
      </c>
      <c r="E43" s="239">
        <f>D43/F43</f>
        <v>0.72219278324005065</v>
      </c>
      <c r="F43" s="240">
        <f>D43+B43</f>
        <v>69466974.6347</v>
      </c>
      <c r="G43" s="233"/>
      <c r="H43" s="233"/>
      <c r="I43" s="233"/>
      <c r="J43" s="233"/>
    </row>
    <row r="44" spans="1:10" ht="15" customHeight="1">
      <c r="A44" s="237" t="s">
        <v>66</v>
      </c>
      <c r="B44" s="238">
        <v>170993777.09999999</v>
      </c>
      <c r="C44" s="239">
        <f>B44/F44</f>
        <v>0.79279073093471841</v>
      </c>
      <c r="D44" s="238">
        <v>44692116.324100003</v>
      </c>
      <c r="E44" s="239">
        <f>D44/F44</f>
        <v>0.2072092690652817</v>
      </c>
      <c r="F44" s="240">
        <f>D44+B44</f>
        <v>215685893.42409998</v>
      </c>
      <c r="G44" s="233"/>
      <c r="H44" s="233"/>
      <c r="I44" s="233"/>
      <c r="J44" s="233"/>
    </row>
    <row r="45" spans="1:10" ht="15" customHeight="1">
      <c r="A45" s="237" t="s">
        <v>386</v>
      </c>
      <c r="B45" s="238">
        <v>1320365731.0599999</v>
      </c>
      <c r="C45" s="239">
        <f>B45/F45</f>
        <v>0.8217173875966618</v>
      </c>
      <c r="D45" s="238">
        <v>286471060.99300998</v>
      </c>
      <c r="E45" s="239">
        <f>D45/F45</f>
        <v>0.17828261240333812</v>
      </c>
      <c r="F45" s="240">
        <f>D45+B45</f>
        <v>1606836792.05301</v>
      </c>
      <c r="G45" s="233"/>
      <c r="H45" s="233"/>
      <c r="I45" s="233"/>
      <c r="J45" s="233"/>
    </row>
    <row r="46" spans="1:10" ht="15" customHeight="1">
      <c r="A46" s="237" t="s">
        <v>67</v>
      </c>
      <c r="B46" s="238">
        <v>153464726.31999999</v>
      </c>
      <c r="C46" s="239">
        <f t="shared" si="2"/>
        <v>0.83774928465500453</v>
      </c>
      <c r="D46" s="238">
        <v>29722211.7425</v>
      </c>
      <c r="E46" s="239">
        <f t="shared" si="0"/>
        <v>0.16225071534499544</v>
      </c>
      <c r="F46" s="240">
        <f t="shared" si="1"/>
        <v>183186938.0625</v>
      </c>
      <c r="G46" s="233"/>
      <c r="H46" s="233"/>
      <c r="I46" s="233"/>
      <c r="J46" s="233"/>
    </row>
    <row r="47" spans="1:10" ht="15" customHeight="1">
      <c r="A47" s="237" t="s">
        <v>68</v>
      </c>
      <c r="B47" s="238">
        <v>1765696156.6800001</v>
      </c>
      <c r="C47" s="239">
        <f t="shared" si="2"/>
        <v>0.79920385408752903</v>
      </c>
      <c r="D47" s="238">
        <v>443622714.40570003</v>
      </c>
      <c r="E47" s="239">
        <f t="shared" si="0"/>
        <v>0.20079614591247105</v>
      </c>
      <c r="F47" s="240">
        <f t="shared" si="1"/>
        <v>2209318871.0857</v>
      </c>
      <c r="G47" s="233"/>
      <c r="H47" s="233"/>
      <c r="I47" s="233"/>
      <c r="J47" s="233"/>
    </row>
    <row r="48" spans="1:10" ht="15" customHeight="1">
      <c r="A48" s="237" t="s">
        <v>69</v>
      </c>
      <c r="B48" s="238">
        <v>133394898.36</v>
      </c>
      <c r="C48" s="239">
        <f t="shared" si="2"/>
        <v>0.8804953434223004</v>
      </c>
      <c r="D48" s="238">
        <v>18104935.6329</v>
      </c>
      <c r="E48" s="239">
        <f t="shared" si="0"/>
        <v>0.11950465657769949</v>
      </c>
      <c r="F48" s="240">
        <f t="shared" si="1"/>
        <v>151499833.99290001</v>
      </c>
      <c r="G48" s="233"/>
      <c r="H48" s="233"/>
      <c r="I48" s="233"/>
      <c r="J48" s="233"/>
    </row>
    <row r="49" spans="1:10" ht="15" customHeight="1">
      <c r="A49" s="237" t="s">
        <v>305</v>
      </c>
      <c r="B49" s="238">
        <v>3159187.76</v>
      </c>
      <c r="C49" s="239">
        <f>B49/F49</f>
        <v>1</v>
      </c>
      <c r="D49" s="238">
        <v>0</v>
      </c>
      <c r="E49" s="239">
        <f>D49/F49</f>
        <v>0</v>
      </c>
      <c r="F49" s="240">
        <f>D49+B49</f>
        <v>3159187.76</v>
      </c>
      <c r="G49" s="233"/>
      <c r="H49" s="233"/>
      <c r="I49" s="233"/>
      <c r="J49" s="233"/>
    </row>
    <row r="50" spans="1:10" ht="15" customHeight="1">
      <c r="A50" s="237" t="s">
        <v>70</v>
      </c>
      <c r="B50" s="238">
        <v>33180893.219999999</v>
      </c>
      <c r="C50" s="239">
        <f>B50/F50</f>
        <v>0.7677706116747649</v>
      </c>
      <c r="D50" s="238">
        <v>10036303.056399999</v>
      </c>
      <c r="E50" s="239">
        <f>D50/F50</f>
        <v>0.23222938832523507</v>
      </c>
      <c r="F50" s="240">
        <f>D50+B50</f>
        <v>43217196.2764</v>
      </c>
      <c r="G50" s="233"/>
      <c r="H50" s="233"/>
      <c r="I50" s="233"/>
      <c r="J50" s="233"/>
    </row>
    <row r="51" spans="1:10" ht="15" customHeight="1">
      <c r="A51" s="237" t="s">
        <v>71</v>
      </c>
      <c r="B51" s="238">
        <v>1685561502.8199999</v>
      </c>
      <c r="C51" s="239">
        <f t="shared" si="2"/>
        <v>0.78173778727526344</v>
      </c>
      <c r="D51" s="238">
        <v>470610976.3114</v>
      </c>
      <c r="E51" s="239">
        <f t="shared" si="0"/>
        <v>0.21826221272473645</v>
      </c>
      <c r="F51" s="240">
        <f t="shared" si="1"/>
        <v>2156172479.1314001</v>
      </c>
      <c r="G51" s="233"/>
      <c r="H51" s="233"/>
      <c r="I51" s="233"/>
      <c r="J51" s="233"/>
    </row>
    <row r="52" spans="1:10" ht="15" customHeight="1">
      <c r="A52" s="237" t="s">
        <v>72</v>
      </c>
      <c r="B52" s="238">
        <v>257696714.28</v>
      </c>
      <c r="C52" s="239">
        <f t="shared" si="2"/>
        <v>0.83982649285023059</v>
      </c>
      <c r="D52" s="238">
        <v>49148469.188100003</v>
      </c>
      <c r="E52" s="239">
        <f t="shared" si="0"/>
        <v>0.16017350714976933</v>
      </c>
      <c r="F52" s="240">
        <f t="shared" si="1"/>
        <v>306845183.46810001</v>
      </c>
      <c r="G52" s="233"/>
      <c r="H52" s="233"/>
      <c r="I52" s="233"/>
      <c r="J52" s="233"/>
    </row>
    <row r="53" spans="1:10" ht="15" customHeight="1">
      <c r="A53" s="237" t="s">
        <v>73</v>
      </c>
      <c r="B53" s="238">
        <v>14882904.66</v>
      </c>
      <c r="C53" s="239">
        <f>B53/F53</f>
        <v>0.89262804790219941</v>
      </c>
      <c r="D53" s="238">
        <v>1790226.6571</v>
      </c>
      <c r="E53" s="239">
        <f>D53/F53</f>
        <v>0.10737195209780058</v>
      </c>
      <c r="F53" s="240">
        <f>D53+B53</f>
        <v>16673131.3171</v>
      </c>
      <c r="G53" s="233"/>
      <c r="H53" s="233"/>
      <c r="I53" s="233"/>
      <c r="J53" s="233"/>
    </row>
    <row r="54" spans="1:10" ht="15" customHeight="1">
      <c r="A54" s="237" t="s">
        <v>74</v>
      </c>
      <c r="B54" s="238">
        <v>26259807.32</v>
      </c>
      <c r="C54" s="239">
        <f t="shared" si="2"/>
        <v>0.6492589021335764</v>
      </c>
      <c r="D54" s="238">
        <v>14186010.5713</v>
      </c>
      <c r="E54" s="239">
        <f t="shared" si="0"/>
        <v>0.3507410978664236</v>
      </c>
      <c r="F54" s="240">
        <f t="shared" si="1"/>
        <v>40445817.8913</v>
      </c>
      <c r="G54" s="233"/>
      <c r="H54" s="233"/>
      <c r="I54" s="233"/>
      <c r="J54" s="233"/>
    </row>
    <row r="55" spans="1:10" ht="15" customHeight="1">
      <c r="A55" s="237" t="s">
        <v>75</v>
      </c>
      <c r="B55" s="238">
        <v>148559324.36000001</v>
      </c>
      <c r="C55" s="239">
        <f t="shared" si="2"/>
        <v>0.71060809039120765</v>
      </c>
      <c r="D55" s="238">
        <v>60500108.495899998</v>
      </c>
      <c r="E55" s="239">
        <f t="shared" si="0"/>
        <v>0.2893919096087923</v>
      </c>
      <c r="F55" s="240">
        <f t="shared" si="1"/>
        <v>209059432.85590002</v>
      </c>
      <c r="G55" s="233"/>
      <c r="H55" s="233"/>
      <c r="I55" s="233"/>
      <c r="J55" s="233"/>
    </row>
    <row r="56" spans="1:10" ht="15" customHeight="1">
      <c r="A56" s="237" t="s">
        <v>76</v>
      </c>
      <c r="B56" s="238">
        <v>51693487.82</v>
      </c>
      <c r="C56" s="239">
        <f t="shared" si="2"/>
        <v>0.67834486727267163</v>
      </c>
      <c r="D56" s="238">
        <v>24511832.3851</v>
      </c>
      <c r="E56" s="239">
        <f t="shared" si="0"/>
        <v>0.32165513272732837</v>
      </c>
      <c r="F56" s="240">
        <f t="shared" si="1"/>
        <v>76205320.2051</v>
      </c>
      <c r="G56" s="233"/>
      <c r="H56" s="233"/>
      <c r="I56" s="233"/>
      <c r="J56" s="233"/>
    </row>
    <row r="57" spans="1:10" ht="15" customHeight="1">
      <c r="A57" s="237" t="s">
        <v>77</v>
      </c>
      <c r="B57" s="238">
        <v>28514547.120000001</v>
      </c>
      <c r="C57" s="239">
        <f t="shared" si="2"/>
        <v>0.63816841902165322</v>
      </c>
      <c r="D57" s="238">
        <v>16167305.303400001</v>
      </c>
      <c r="E57" s="239">
        <f t="shared" si="0"/>
        <v>0.36183158097834683</v>
      </c>
      <c r="F57" s="240">
        <f t="shared" si="1"/>
        <v>44681852.4234</v>
      </c>
      <c r="G57" s="233"/>
      <c r="H57" s="233"/>
      <c r="I57" s="233"/>
      <c r="J57" s="233"/>
    </row>
    <row r="58" spans="1:10" ht="15" customHeight="1">
      <c r="A58" s="237" t="s">
        <v>363</v>
      </c>
      <c r="B58" s="238">
        <v>62889497.68</v>
      </c>
      <c r="C58" s="239">
        <f>B58/F58</f>
        <v>0.65655133291307888</v>
      </c>
      <c r="D58" s="238">
        <v>32898134.645660002</v>
      </c>
      <c r="E58" s="239">
        <f>D58/F58</f>
        <v>0.34344866708692107</v>
      </c>
      <c r="F58" s="240">
        <f>D58+B58</f>
        <v>95787632.325660005</v>
      </c>
      <c r="G58" s="233"/>
      <c r="H58" s="233"/>
      <c r="I58" s="233"/>
      <c r="J58" s="233"/>
    </row>
    <row r="59" spans="1:10" ht="15" customHeight="1">
      <c r="A59" s="237" t="s">
        <v>334</v>
      </c>
      <c r="B59" s="238">
        <v>5074386.9800000004</v>
      </c>
      <c r="C59" s="239">
        <f>B59/F59</f>
        <v>0.66139986883016733</v>
      </c>
      <c r="D59" s="238">
        <v>2597805.3187000002</v>
      </c>
      <c r="E59" s="239">
        <f>D59/F59</f>
        <v>0.33860013116983262</v>
      </c>
      <c r="F59" s="240">
        <f>D59+B59</f>
        <v>7672192.2987000011</v>
      </c>
      <c r="G59" s="233"/>
      <c r="H59" s="233"/>
      <c r="I59" s="233"/>
      <c r="J59" s="233"/>
    </row>
    <row r="60" spans="1:10" ht="15" customHeight="1">
      <c r="A60" s="237" t="s">
        <v>78</v>
      </c>
      <c r="B60" s="238">
        <v>1257522809.78</v>
      </c>
      <c r="C60" s="239">
        <f t="shared" si="2"/>
        <v>0.7127857873828628</v>
      </c>
      <c r="D60" s="238">
        <v>506713840.33230001</v>
      </c>
      <c r="E60" s="239">
        <f t="shared" si="0"/>
        <v>0.2872142126171372</v>
      </c>
      <c r="F60" s="240">
        <f t="shared" si="1"/>
        <v>1764236650.1122999</v>
      </c>
      <c r="G60" s="233"/>
      <c r="H60" s="233"/>
      <c r="I60" s="233"/>
      <c r="J60" s="233"/>
    </row>
    <row r="61" spans="1:10" ht="15" customHeight="1">
      <c r="A61" s="237" t="s">
        <v>79</v>
      </c>
      <c r="B61" s="238">
        <v>100109265.04000001</v>
      </c>
      <c r="C61" s="239">
        <f t="shared" si="2"/>
        <v>0.59933495485236676</v>
      </c>
      <c r="D61" s="238">
        <v>66924651.853200004</v>
      </c>
      <c r="E61" s="239">
        <f t="shared" si="0"/>
        <v>0.40066504514763324</v>
      </c>
      <c r="F61" s="240">
        <f t="shared" si="1"/>
        <v>167033916.89320001</v>
      </c>
      <c r="G61" s="233"/>
      <c r="H61" s="233"/>
      <c r="I61" s="233"/>
      <c r="J61" s="233"/>
    </row>
    <row r="62" spans="1:10" ht="15" customHeight="1">
      <c r="A62" s="237" t="s">
        <v>80</v>
      </c>
      <c r="B62" s="238">
        <v>1999113.26</v>
      </c>
      <c r="C62" s="239">
        <f>B62/F62</f>
        <v>0.49338847704845962</v>
      </c>
      <c r="D62" s="238">
        <v>2052690.4464</v>
      </c>
      <c r="E62" s="239">
        <f>D62/F62</f>
        <v>0.50661152295154044</v>
      </c>
      <c r="F62" s="240">
        <f>D62+B62</f>
        <v>4051803.7064</v>
      </c>
      <c r="G62" s="233"/>
      <c r="H62" s="233"/>
      <c r="I62" s="233"/>
      <c r="J62" s="233"/>
    </row>
    <row r="63" spans="1:10" ht="15" customHeight="1">
      <c r="A63" s="237" t="s">
        <v>81</v>
      </c>
      <c r="B63" s="238">
        <v>485651148.75999999</v>
      </c>
      <c r="C63" s="239">
        <f t="shared" si="2"/>
        <v>0.6529881168974504</v>
      </c>
      <c r="D63" s="238">
        <v>258085431.11449999</v>
      </c>
      <c r="E63" s="239">
        <f t="shared" si="0"/>
        <v>0.34701188310254949</v>
      </c>
      <c r="F63" s="240">
        <f t="shared" si="1"/>
        <v>743736579.87450004</v>
      </c>
      <c r="G63" s="233"/>
      <c r="H63" s="233"/>
      <c r="I63" s="233"/>
      <c r="J63" s="233"/>
    </row>
    <row r="64" spans="1:10" ht="15" customHeight="1">
      <c r="A64" s="237" t="s">
        <v>82</v>
      </c>
      <c r="B64" s="238">
        <v>1698610444.5</v>
      </c>
      <c r="C64" s="239">
        <f t="shared" si="2"/>
        <v>0.79059682091287287</v>
      </c>
      <c r="D64" s="238">
        <v>449906219.833</v>
      </c>
      <c r="E64" s="239">
        <f t="shared" si="0"/>
        <v>0.20940317908712702</v>
      </c>
      <c r="F64" s="240">
        <f t="shared" si="1"/>
        <v>2148516664.3330002</v>
      </c>
      <c r="G64" s="233"/>
      <c r="H64" s="233"/>
      <c r="I64" s="233"/>
      <c r="J64" s="233"/>
    </row>
    <row r="65" spans="1:10" ht="15" customHeight="1">
      <c r="A65" s="237" t="s">
        <v>241</v>
      </c>
      <c r="B65" s="238">
        <v>5349480.1399999997</v>
      </c>
      <c r="C65" s="239">
        <f t="shared" si="2"/>
        <v>0.74557990223121329</v>
      </c>
      <c r="D65" s="238">
        <v>1825445.2087000001</v>
      </c>
      <c r="E65" s="239">
        <f t="shared" si="0"/>
        <v>0.25442009776878671</v>
      </c>
      <c r="F65" s="240">
        <f t="shared" si="1"/>
        <v>7174925.3487</v>
      </c>
      <c r="G65" s="233"/>
      <c r="H65" s="233"/>
      <c r="I65" s="233"/>
      <c r="J65" s="233"/>
    </row>
    <row r="66" spans="1:10" ht="15" customHeight="1">
      <c r="A66" s="237" t="s">
        <v>83</v>
      </c>
      <c r="B66" s="238">
        <v>284058475.04000002</v>
      </c>
      <c r="C66" s="239">
        <f t="shared" si="2"/>
        <v>0.76896605075690128</v>
      </c>
      <c r="D66" s="238">
        <v>85344666.698699996</v>
      </c>
      <c r="E66" s="239">
        <f t="shared" si="0"/>
        <v>0.23103394924309864</v>
      </c>
      <c r="F66" s="240">
        <f t="shared" si="1"/>
        <v>369403141.73870003</v>
      </c>
      <c r="G66" s="233"/>
      <c r="H66" s="233"/>
      <c r="I66" s="233"/>
    </row>
    <row r="67" spans="1:10" ht="15" customHeight="1">
      <c r="A67" s="237" t="s">
        <v>84</v>
      </c>
      <c r="B67" s="238">
        <v>647516640.17999995</v>
      </c>
      <c r="C67" s="239">
        <f t="shared" si="2"/>
        <v>0.85796671077789344</v>
      </c>
      <c r="D67" s="238">
        <v>107194040.3695</v>
      </c>
      <c r="E67" s="239">
        <f t="shared" si="0"/>
        <v>0.14203328922210656</v>
      </c>
      <c r="F67" s="240">
        <f t="shared" si="1"/>
        <v>754710680.54949999</v>
      </c>
      <c r="G67" s="233"/>
      <c r="H67" s="233"/>
      <c r="I67" s="233"/>
    </row>
    <row r="68" spans="1:10" ht="15" customHeight="1">
      <c r="A68" s="237" t="s">
        <v>85</v>
      </c>
      <c r="B68" s="238">
        <v>12019241.880000001</v>
      </c>
      <c r="C68" s="239">
        <f>B68/F68</f>
        <v>0.81008260961121192</v>
      </c>
      <c r="D68" s="238">
        <v>2817815.1527</v>
      </c>
      <c r="E68" s="239">
        <f>D68/F68</f>
        <v>0.1899173903887881</v>
      </c>
      <c r="F68" s="240">
        <f>D68+B68</f>
        <v>14837057.0327</v>
      </c>
      <c r="G68" s="233"/>
      <c r="H68" s="233"/>
      <c r="I68" s="233"/>
    </row>
    <row r="69" spans="1:10" ht="15" customHeight="1">
      <c r="A69" s="237" t="s">
        <v>86</v>
      </c>
      <c r="B69" s="238">
        <v>121524553.52</v>
      </c>
      <c r="C69" s="239">
        <f t="shared" si="2"/>
        <v>0.72617106585720903</v>
      </c>
      <c r="D69" s="238">
        <v>45825206.383400001</v>
      </c>
      <c r="E69" s="239">
        <f t="shared" si="0"/>
        <v>0.27382893414279097</v>
      </c>
      <c r="F69" s="240">
        <f>D69+B69</f>
        <v>167349759.9034</v>
      </c>
      <c r="G69" s="233"/>
      <c r="H69" s="233"/>
      <c r="I69" s="233"/>
    </row>
    <row r="70" spans="1:10" ht="4.5" customHeight="1"/>
    <row r="71" spans="1:10" ht="12.75" customHeight="1">
      <c r="C71" s="232"/>
      <c r="F71" s="59" t="s">
        <v>176</v>
      </c>
    </row>
    <row r="72" spans="1:10" customFormat="1" ht="12.75">
      <c r="A72" s="232"/>
      <c r="B72" s="233"/>
      <c r="C72" s="232"/>
      <c r="D72" s="233"/>
      <c r="E72" s="234"/>
      <c r="F72" s="59" t="s">
        <v>177</v>
      </c>
      <c r="G72" s="232"/>
      <c r="H72" s="232"/>
      <c r="I72" s="232"/>
    </row>
    <row r="73" spans="1:10" customFormat="1" ht="4.5" customHeight="1">
      <c r="F73" s="59"/>
      <c r="G73" s="232"/>
      <c r="H73" s="232"/>
      <c r="I73" s="232"/>
    </row>
    <row r="74" spans="1:10" customFormat="1" ht="15.75">
      <c r="F74" s="96">
        <v>13</v>
      </c>
      <c r="G74" s="232"/>
      <c r="H74" s="232"/>
      <c r="I74" s="232"/>
    </row>
    <row r="75" spans="1:10" customFormat="1" ht="12.75">
      <c r="G75" s="232"/>
      <c r="H75" s="232"/>
      <c r="I75" s="232"/>
    </row>
    <row r="76" spans="1:10" customFormat="1" ht="12.75">
      <c r="G76" s="232"/>
      <c r="H76" s="232"/>
      <c r="I76" s="232"/>
    </row>
    <row r="77" spans="1:10" ht="15.75">
      <c r="A77"/>
      <c r="B77"/>
      <c r="C77"/>
      <c r="D77"/>
      <c r="E77"/>
      <c r="F77" s="96"/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workbookViewId="0">
      <selection activeCell="A5" sqref="A5"/>
    </sheetView>
  </sheetViews>
  <sheetFormatPr baseColWidth="10" defaultRowHeight="11.25"/>
  <cols>
    <col min="1" max="1" width="37.7109375" style="232" customWidth="1"/>
    <col min="2" max="2" width="18.7109375" style="233" customWidth="1"/>
    <col min="3" max="3" width="16" style="234" customWidth="1"/>
    <col min="4" max="4" width="15.140625" style="233" customWidth="1"/>
    <col min="5" max="5" width="13.28515625" style="234" customWidth="1"/>
    <col min="6" max="6" width="16.5703125" style="235" customWidth="1"/>
    <col min="7" max="7" width="30.140625" style="232" bestFit="1" customWidth="1"/>
    <col min="8" max="16384" width="11.42578125" style="232"/>
  </cols>
  <sheetData>
    <row r="1" spans="1:9" ht="18" customHeight="1">
      <c r="A1"/>
      <c r="B1"/>
      <c r="C1"/>
      <c r="D1"/>
      <c r="E1"/>
      <c r="F1"/>
    </row>
    <row r="2" spans="1:9" ht="18">
      <c r="A2" s="22"/>
      <c r="B2" s="22"/>
      <c r="C2" s="22"/>
      <c r="D2" s="22"/>
      <c r="E2" s="22"/>
      <c r="F2" s="255" t="s">
        <v>380</v>
      </c>
    </row>
    <row r="3" spans="1:9" ht="15">
      <c r="A3"/>
      <c r="B3"/>
      <c r="C3"/>
      <c r="D3"/>
      <c r="E3"/>
      <c r="F3" s="256" t="s">
        <v>381</v>
      </c>
    </row>
    <row r="4" spans="1:9" ht="15.75" customHeight="1">
      <c r="A4"/>
      <c r="B4"/>
      <c r="C4"/>
      <c r="D4"/>
      <c r="E4"/>
      <c r="F4"/>
    </row>
    <row r="5" spans="1:9" customFormat="1" ht="15.75">
      <c r="G5" s="21"/>
    </row>
    <row r="6" spans="1:9" customFormat="1" ht="15.75">
      <c r="G6" s="21"/>
    </row>
    <row r="7" spans="1:9" customFormat="1" ht="15.75">
      <c r="G7" s="21"/>
    </row>
    <row r="8" spans="1:9" customFormat="1" ht="18">
      <c r="F8" s="200" t="s">
        <v>166</v>
      </c>
      <c r="G8" s="21"/>
    </row>
    <row r="9" spans="1:9" customFormat="1" ht="3.95" customHeight="1">
      <c r="G9" s="21"/>
    </row>
    <row r="10" spans="1:9" s="236" customFormat="1" ht="25.5">
      <c r="A10" s="74" t="s">
        <v>168</v>
      </c>
      <c r="B10" s="97" t="s">
        <v>209</v>
      </c>
      <c r="C10" s="97" t="s">
        <v>173</v>
      </c>
      <c r="D10" s="97" t="s">
        <v>210</v>
      </c>
      <c r="E10" s="97" t="s">
        <v>174</v>
      </c>
      <c r="F10" s="97" t="s">
        <v>175</v>
      </c>
    </row>
    <row r="11" spans="1:9" ht="15" customHeight="1">
      <c r="A11" s="237" t="s">
        <v>40</v>
      </c>
      <c r="B11" s="238">
        <v>1640074654.8799999</v>
      </c>
      <c r="C11" s="239">
        <f t="shared" ref="C11:C69" si="0">B11/F11</f>
        <v>0.820357861050235</v>
      </c>
      <c r="D11" s="238">
        <v>359143896.86320001</v>
      </c>
      <c r="E11" s="239">
        <f t="shared" ref="E11:E69" si="1">D11/F11</f>
        <v>0.17964213894976508</v>
      </c>
      <c r="F11" s="240">
        <f t="shared" ref="F11:F69" si="2">D11+B11</f>
        <v>1999218551.7431998</v>
      </c>
      <c r="G11" s="233"/>
      <c r="H11" s="233"/>
      <c r="I11" s="233"/>
    </row>
    <row r="12" spans="1:9" ht="15" customHeight="1">
      <c r="A12" s="237" t="s">
        <v>42</v>
      </c>
      <c r="B12" s="238">
        <v>253725904.75999999</v>
      </c>
      <c r="C12" s="239">
        <f t="shared" si="0"/>
        <v>0.7389777892595677</v>
      </c>
      <c r="D12" s="238">
        <v>89621227.51879999</v>
      </c>
      <c r="E12" s="239">
        <f t="shared" si="1"/>
        <v>0.26102221074043219</v>
      </c>
      <c r="F12" s="240">
        <f t="shared" si="2"/>
        <v>343347132.27880001</v>
      </c>
      <c r="G12" s="233"/>
      <c r="H12" s="233"/>
      <c r="I12" s="233"/>
    </row>
    <row r="13" spans="1:9" ht="15" customHeight="1">
      <c r="A13" s="237" t="s">
        <v>43</v>
      </c>
      <c r="B13" s="238">
        <v>3128949680.5200005</v>
      </c>
      <c r="C13" s="239">
        <f t="shared" si="0"/>
        <v>0.75001452557415449</v>
      </c>
      <c r="D13" s="238">
        <v>1042902428.7771</v>
      </c>
      <c r="E13" s="239">
        <f t="shared" si="1"/>
        <v>0.24998547442584551</v>
      </c>
      <c r="F13" s="240">
        <f t="shared" si="2"/>
        <v>4171852109.2971005</v>
      </c>
      <c r="G13" s="233"/>
      <c r="H13" s="233"/>
      <c r="I13" s="233"/>
    </row>
    <row r="14" spans="1:9" ht="15" customHeight="1">
      <c r="A14" s="237" t="s">
        <v>44</v>
      </c>
      <c r="B14" s="238">
        <v>1250891754.3599999</v>
      </c>
      <c r="C14" s="239">
        <f t="shared" si="0"/>
        <v>0.74613576146294391</v>
      </c>
      <c r="D14" s="238">
        <v>425601745.84080005</v>
      </c>
      <c r="E14" s="239">
        <f t="shared" si="1"/>
        <v>0.25386423853705614</v>
      </c>
      <c r="F14" s="240">
        <f t="shared" si="2"/>
        <v>1676493500.2007999</v>
      </c>
      <c r="G14" s="233"/>
      <c r="H14" s="233"/>
      <c r="I14" s="233"/>
    </row>
    <row r="15" spans="1:9" ht="15" customHeight="1">
      <c r="A15" s="237" t="s">
        <v>45</v>
      </c>
      <c r="B15" s="238">
        <v>94266147.940000013</v>
      </c>
      <c r="C15" s="239">
        <f t="shared" si="0"/>
        <v>0.72310819628653589</v>
      </c>
      <c r="D15" s="238">
        <v>36096290.798900001</v>
      </c>
      <c r="E15" s="239">
        <f t="shared" si="1"/>
        <v>0.27689180371346417</v>
      </c>
      <c r="F15" s="240">
        <f t="shared" si="2"/>
        <v>130362438.73890001</v>
      </c>
      <c r="G15" s="233"/>
      <c r="H15" s="233"/>
      <c r="I15" s="233"/>
    </row>
    <row r="16" spans="1:9" ht="15" customHeight="1">
      <c r="A16" s="261" t="s">
        <v>306</v>
      </c>
      <c r="B16" s="238">
        <v>704199958.93999994</v>
      </c>
      <c r="C16" s="239">
        <f t="shared" si="0"/>
        <v>0.72149075113666006</v>
      </c>
      <c r="D16" s="238">
        <v>271834671.8998</v>
      </c>
      <c r="E16" s="239">
        <f t="shared" si="1"/>
        <v>0.27850924886334</v>
      </c>
      <c r="F16" s="240">
        <f t="shared" si="2"/>
        <v>976034630.83979988</v>
      </c>
      <c r="G16" s="233"/>
      <c r="H16" s="233"/>
      <c r="I16" s="233"/>
    </row>
    <row r="17" spans="1:9" ht="15" customHeight="1">
      <c r="A17" s="237" t="s">
        <v>46</v>
      </c>
      <c r="B17" s="238">
        <v>472591706.51999998</v>
      </c>
      <c r="C17" s="239">
        <f t="shared" si="0"/>
        <v>0.86743681695809094</v>
      </c>
      <c r="D17" s="238">
        <v>72222275.641000003</v>
      </c>
      <c r="E17" s="239">
        <f t="shared" si="1"/>
        <v>0.13256318304190903</v>
      </c>
      <c r="F17" s="240">
        <f t="shared" si="2"/>
        <v>544813982.16100001</v>
      </c>
      <c r="G17" s="233"/>
      <c r="H17" s="233"/>
      <c r="I17" s="233"/>
    </row>
    <row r="18" spans="1:9" ht="15" customHeight="1">
      <c r="A18" s="237" t="s">
        <v>47</v>
      </c>
      <c r="B18" s="238">
        <v>6000202735.2199993</v>
      </c>
      <c r="C18" s="239">
        <f t="shared" si="0"/>
        <v>0.74191814432668679</v>
      </c>
      <c r="D18" s="238">
        <v>2087216046.8956001</v>
      </c>
      <c r="E18" s="239">
        <f t="shared" si="1"/>
        <v>0.25808185567331315</v>
      </c>
      <c r="F18" s="240">
        <f t="shared" si="2"/>
        <v>8087418782.1155996</v>
      </c>
      <c r="G18" s="233"/>
      <c r="H18" s="233"/>
      <c r="I18" s="233"/>
    </row>
    <row r="19" spans="1:9" ht="15" customHeight="1">
      <c r="A19" s="237" t="s">
        <v>48</v>
      </c>
      <c r="B19" s="238">
        <v>199254983.95999998</v>
      </c>
      <c r="C19" s="239">
        <f t="shared" si="0"/>
        <v>1</v>
      </c>
      <c r="D19" s="238">
        <v>0</v>
      </c>
      <c r="E19" s="239">
        <f t="shared" si="1"/>
        <v>0</v>
      </c>
      <c r="F19" s="240">
        <f t="shared" si="2"/>
        <v>199254983.95999998</v>
      </c>
      <c r="G19" s="233"/>
      <c r="H19" s="233"/>
      <c r="I19" s="233"/>
    </row>
    <row r="20" spans="1:9" ht="15" customHeight="1">
      <c r="A20" s="237" t="s">
        <v>49</v>
      </c>
      <c r="B20" s="238">
        <v>2165825439.3799996</v>
      </c>
      <c r="C20" s="239">
        <f t="shared" si="0"/>
        <v>0.85096698124793058</v>
      </c>
      <c r="D20" s="238">
        <v>379309080.65019995</v>
      </c>
      <c r="E20" s="239">
        <f t="shared" si="1"/>
        <v>0.14903301875206942</v>
      </c>
      <c r="F20" s="240">
        <f t="shared" si="2"/>
        <v>2545134520.0301995</v>
      </c>
      <c r="G20" s="233"/>
      <c r="H20" s="233"/>
      <c r="I20" s="233"/>
    </row>
    <row r="21" spans="1:9" ht="15" customHeight="1">
      <c r="A21" s="237" t="s">
        <v>50</v>
      </c>
      <c r="B21" s="238">
        <v>300548866.16000003</v>
      </c>
      <c r="C21" s="239">
        <f t="shared" si="0"/>
        <v>0.7929454643449777</v>
      </c>
      <c r="D21" s="238">
        <v>78479553.41520001</v>
      </c>
      <c r="E21" s="239">
        <f t="shared" si="1"/>
        <v>0.20705453565502233</v>
      </c>
      <c r="F21" s="240">
        <f t="shared" si="2"/>
        <v>379028419.57520002</v>
      </c>
      <c r="G21" s="233"/>
      <c r="H21" s="233"/>
      <c r="I21" s="233"/>
    </row>
    <row r="22" spans="1:9" ht="15" customHeight="1">
      <c r="A22" s="237" t="s">
        <v>51</v>
      </c>
      <c r="B22" s="238">
        <v>520655967.36000001</v>
      </c>
      <c r="C22" s="239">
        <f t="shared" si="0"/>
        <v>1</v>
      </c>
      <c r="D22" s="238">
        <v>0</v>
      </c>
      <c r="E22" s="239">
        <f t="shared" si="1"/>
        <v>0</v>
      </c>
      <c r="F22" s="240">
        <f t="shared" si="2"/>
        <v>520655967.36000001</v>
      </c>
      <c r="G22" s="233"/>
      <c r="H22" s="233"/>
      <c r="I22" s="233"/>
    </row>
    <row r="23" spans="1:9" ht="15" customHeight="1">
      <c r="A23" s="261" t="s">
        <v>308</v>
      </c>
      <c r="B23" s="238">
        <v>1171690561.5599999</v>
      </c>
      <c r="C23" s="239">
        <f>B23/F23</f>
        <v>0.52642710989616226</v>
      </c>
      <c r="D23" s="238">
        <v>1054050741.525846</v>
      </c>
      <c r="E23" s="239">
        <f>D23/F23</f>
        <v>0.4735728901038378</v>
      </c>
      <c r="F23" s="240">
        <f>D23+B23</f>
        <v>2225741303.0858459</v>
      </c>
      <c r="G23" s="233"/>
      <c r="H23" s="233"/>
      <c r="I23" s="233"/>
    </row>
    <row r="24" spans="1:9" ht="15" customHeight="1">
      <c r="A24" s="237" t="s">
        <v>52</v>
      </c>
      <c r="B24" s="238">
        <v>60317029.460000001</v>
      </c>
      <c r="C24" s="239">
        <f t="shared" si="0"/>
        <v>0.9073497357804724</v>
      </c>
      <c r="D24" s="238">
        <v>6159023.9089000002</v>
      </c>
      <c r="E24" s="239">
        <f t="shared" si="1"/>
        <v>9.2650264219527559E-2</v>
      </c>
      <c r="F24" s="240">
        <f t="shared" si="2"/>
        <v>66476053.368900001</v>
      </c>
      <c r="G24" s="233"/>
      <c r="H24" s="233"/>
      <c r="I24" s="233"/>
    </row>
    <row r="25" spans="1:9" ht="15" customHeight="1">
      <c r="A25" s="237" t="s">
        <v>53</v>
      </c>
      <c r="B25" s="238">
        <v>104226066.86000001</v>
      </c>
      <c r="C25" s="239">
        <f t="shared" si="0"/>
        <v>0.75650914252581924</v>
      </c>
      <c r="D25" s="238">
        <v>33546315.522600006</v>
      </c>
      <c r="E25" s="239">
        <f t="shared" si="1"/>
        <v>0.24349085747418087</v>
      </c>
      <c r="F25" s="240">
        <f t="shared" si="2"/>
        <v>137772382.38260001</v>
      </c>
      <c r="G25" s="233"/>
      <c r="H25" s="233"/>
      <c r="I25" s="233"/>
    </row>
    <row r="26" spans="1:9" ht="15" customHeight="1">
      <c r="A26" s="237" t="s">
        <v>54</v>
      </c>
      <c r="B26" s="238">
        <v>225982628.78</v>
      </c>
      <c r="C26" s="239">
        <f t="shared" si="0"/>
        <v>0.88149728245465631</v>
      </c>
      <c r="D26" s="238">
        <v>30379623.580800004</v>
      </c>
      <c r="E26" s="239">
        <f t="shared" si="1"/>
        <v>0.11850271754534371</v>
      </c>
      <c r="F26" s="240">
        <f t="shared" si="2"/>
        <v>256362252.3608</v>
      </c>
      <c r="G26" s="233"/>
      <c r="H26" s="233"/>
      <c r="I26" s="233"/>
    </row>
    <row r="27" spans="1:9" ht="15" customHeight="1">
      <c r="A27" s="237" t="s">
        <v>55</v>
      </c>
      <c r="B27" s="238">
        <v>1315168506.8400002</v>
      </c>
      <c r="C27" s="239">
        <f t="shared" si="0"/>
        <v>0.3663225010272787</v>
      </c>
      <c r="D27" s="238">
        <v>2275024569.3479795</v>
      </c>
      <c r="E27" s="239">
        <f t="shared" si="1"/>
        <v>0.6336774989727213</v>
      </c>
      <c r="F27" s="240">
        <f t="shared" si="2"/>
        <v>3590193076.1879797</v>
      </c>
      <c r="G27" s="233"/>
      <c r="H27" s="233"/>
      <c r="I27" s="233"/>
    </row>
    <row r="28" spans="1:9" ht="15" customHeight="1">
      <c r="A28" s="261" t="s">
        <v>298</v>
      </c>
      <c r="B28" s="238">
        <v>51162096.159999996</v>
      </c>
      <c r="C28" s="239">
        <f>B28/F28</f>
        <v>0.49732468006784292</v>
      </c>
      <c r="D28" s="238">
        <v>51712541.2962</v>
      </c>
      <c r="E28" s="239">
        <f>D28/F28</f>
        <v>0.50267531993215697</v>
      </c>
      <c r="F28" s="240">
        <f>D28+B28</f>
        <v>102874637.4562</v>
      </c>
      <c r="G28" s="233"/>
      <c r="H28" s="233"/>
      <c r="I28" s="233"/>
    </row>
    <row r="29" spans="1:9" ht="15" customHeight="1">
      <c r="A29" s="261" t="s">
        <v>296</v>
      </c>
      <c r="B29" s="238">
        <v>2626611413.3800001</v>
      </c>
      <c r="C29" s="239">
        <f>B29/F29</f>
        <v>0.8397419304992515</v>
      </c>
      <c r="D29" s="238">
        <v>501267900.46872199</v>
      </c>
      <c r="E29" s="239">
        <f>D29/F29</f>
        <v>0.1602580695007485</v>
      </c>
      <c r="F29" s="240">
        <f>D29+B29</f>
        <v>3127879313.848722</v>
      </c>
      <c r="G29" s="233"/>
      <c r="H29" s="233"/>
      <c r="I29" s="233"/>
    </row>
    <row r="30" spans="1:9" ht="15" customHeight="1">
      <c r="A30" s="237" t="s">
        <v>56</v>
      </c>
      <c r="B30" s="238">
        <v>12322842878.600002</v>
      </c>
      <c r="C30" s="239">
        <f t="shared" si="0"/>
        <v>0.72157699768219663</v>
      </c>
      <c r="D30" s="238">
        <v>4754811922.1802998</v>
      </c>
      <c r="E30" s="239">
        <f t="shared" si="1"/>
        <v>0.27842300231780337</v>
      </c>
      <c r="F30" s="240">
        <f t="shared" si="2"/>
        <v>17077654800.780302</v>
      </c>
      <c r="G30" s="233"/>
      <c r="H30" s="233"/>
      <c r="I30" s="233"/>
    </row>
    <row r="31" spans="1:9" ht="15" customHeight="1">
      <c r="A31" s="237" t="s">
        <v>57</v>
      </c>
      <c r="B31" s="238">
        <v>568214514.53999996</v>
      </c>
      <c r="C31" s="239">
        <f t="shared" si="0"/>
        <v>0.72960590648667811</v>
      </c>
      <c r="D31" s="238">
        <v>210581969.27160001</v>
      </c>
      <c r="E31" s="239">
        <f t="shared" si="1"/>
        <v>0.27039409351332183</v>
      </c>
      <c r="F31" s="240">
        <f t="shared" si="2"/>
        <v>778796483.81159997</v>
      </c>
      <c r="G31" s="233"/>
      <c r="H31" s="233"/>
      <c r="I31" s="233"/>
    </row>
    <row r="32" spans="1:9" ht="15" customHeight="1">
      <c r="A32" s="237" t="s">
        <v>58</v>
      </c>
      <c r="B32" s="238">
        <v>146386612.78</v>
      </c>
      <c r="C32" s="239">
        <f t="shared" si="0"/>
        <v>0.93282806339753577</v>
      </c>
      <c r="D32" s="238">
        <v>10541141.1373</v>
      </c>
      <c r="E32" s="239">
        <f t="shared" si="1"/>
        <v>6.7171936602464344E-2</v>
      </c>
      <c r="F32" s="240">
        <f t="shared" si="2"/>
        <v>156927753.91729999</v>
      </c>
      <c r="G32" s="233"/>
      <c r="H32" s="233"/>
      <c r="I32" s="233"/>
    </row>
    <row r="33" spans="1:9" ht="15" customHeight="1">
      <c r="A33" s="237" t="s">
        <v>59</v>
      </c>
      <c r="B33" s="238">
        <v>940282131.75999999</v>
      </c>
      <c r="C33" s="239">
        <f t="shared" si="0"/>
        <v>0.7414335540848056</v>
      </c>
      <c r="D33" s="238">
        <v>327912606.09570003</v>
      </c>
      <c r="E33" s="239">
        <f t="shared" si="1"/>
        <v>0.2585664459151944</v>
      </c>
      <c r="F33" s="240">
        <f t="shared" si="2"/>
        <v>1268194737.8557</v>
      </c>
      <c r="G33" s="233"/>
      <c r="H33" s="233"/>
      <c r="I33" s="233"/>
    </row>
    <row r="34" spans="1:9" ht="15" customHeight="1">
      <c r="A34" s="237" t="s">
        <v>357</v>
      </c>
      <c r="B34" s="238">
        <v>7228754.4199999999</v>
      </c>
      <c r="C34" s="239">
        <f>B34/F34</f>
        <v>0.65495804849679828</v>
      </c>
      <c r="D34" s="238">
        <v>3808218.7672000001</v>
      </c>
      <c r="E34" s="239">
        <f>D34/F34</f>
        <v>0.34504195150320172</v>
      </c>
      <c r="F34" s="240">
        <f>D34+B34</f>
        <v>11036973.187200001</v>
      </c>
      <c r="G34" s="233"/>
      <c r="H34" s="233"/>
      <c r="I34" s="233"/>
    </row>
    <row r="35" spans="1:9" ht="15" customHeight="1">
      <c r="A35" s="237" t="s">
        <v>60</v>
      </c>
      <c r="B35" s="238">
        <v>21199751.499999996</v>
      </c>
      <c r="C35" s="239">
        <f t="shared" si="0"/>
        <v>0.72832388128757897</v>
      </c>
      <c r="D35" s="238">
        <v>7907836.5451999996</v>
      </c>
      <c r="E35" s="239">
        <f t="shared" si="1"/>
        <v>0.27167611871242098</v>
      </c>
      <c r="F35" s="240">
        <f t="shared" si="2"/>
        <v>29107588.045199998</v>
      </c>
      <c r="G35" s="233"/>
      <c r="H35" s="233"/>
      <c r="I35" s="233"/>
    </row>
    <row r="36" spans="1:9" ht="15" customHeight="1">
      <c r="A36" s="237" t="s">
        <v>61</v>
      </c>
      <c r="B36" s="238">
        <v>39602944.220000006</v>
      </c>
      <c r="C36" s="239">
        <f t="shared" si="0"/>
        <v>0.76556421175378431</v>
      </c>
      <c r="D36" s="238">
        <v>12127457.5046</v>
      </c>
      <c r="E36" s="239">
        <f t="shared" si="1"/>
        <v>0.23443578824621575</v>
      </c>
      <c r="F36" s="240">
        <f t="shared" si="2"/>
        <v>51730401.724600002</v>
      </c>
      <c r="G36" s="233"/>
      <c r="H36" s="233"/>
      <c r="I36" s="233"/>
    </row>
    <row r="37" spans="1:9" ht="15" customHeight="1">
      <c r="A37" s="237" t="s">
        <v>313</v>
      </c>
      <c r="B37" s="238">
        <v>1039979640.42</v>
      </c>
      <c r="C37" s="239">
        <f>B37/F37</f>
        <v>0.99567799052417427</v>
      </c>
      <c r="D37" s="238">
        <v>4514312.7631000001</v>
      </c>
      <c r="E37" s="239">
        <f>D37/F37</f>
        <v>4.3220094758256973E-3</v>
      </c>
      <c r="F37" s="240">
        <f>D37+B37</f>
        <v>1044493953.1831</v>
      </c>
      <c r="G37" s="233"/>
      <c r="H37" s="233"/>
      <c r="I37" s="233"/>
    </row>
    <row r="38" spans="1:9" ht="15" customHeight="1">
      <c r="A38" s="237" t="s">
        <v>62</v>
      </c>
      <c r="B38" s="238">
        <v>7169525401.6200008</v>
      </c>
      <c r="C38" s="239">
        <f t="shared" si="0"/>
        <v>0.60285171744999111</v>
      </c>
      <c r="D38" s="238">
        <v>4723159306.8958054</v>
      </c>
      <c r="E38" s="239">
        <f t="shared" si="1"/>
        <v>0.39714828255000889</v>
      </c>
      <c r="F38" s="240">
        <f t="shared" si="2"/>
        <v>11892684708.515806</v>
      </c>
      <c r="G38" s="233"/>
      <c r="H38" s="233"/>
      <c r="I38" s="233"/>
    </row>
    <row r="39" spans="1:9" ht="15" customHeight="1">
      <c r="A39" s="237" t="s">
        <v>231</v>
      </c>
      <c r="B39" s="238">
        <v>6164875313.0200005</v>
      </c>
      <c r="C39" s="239">
        <f t="shared" si="0"/>
        <v>0.62510224730845976</v>
      </c>
      <c r="D39" s="238">
        <v>3697311776.4753175</v>
      </c>
      <c r="E39" s="239">
        <f t="shared" si="1"/>
        <v>0.37489775269154035</v>
      </c>
      <c r="F39" s="240">
        <f t="shared" si="2"/>
        <v>9862187089.4953175</v>
      </c>
      <c r="G39" s="233"/>
      <c r="H39" s="233"/>
      <c r="I39" s="233"/>
    </row>
    <row r="40" spans="1:9" ht="15" customHeight="1">
      <c r="A40" s="237" t="s">
        <v>63</v>
      </c>
      <c r="B40" s="238">
        <v>1943611347.4399998</v>
      </c>
      <c r="C40" s="239">
        <f t="shared" si="0"/>
        <v>0.78763615318869362</v>
      </c>
      <c r="D40" s="238">
        <v>524039914.59439999</v>
      </c>
      <c r="E40" s="239">
        <f t="shared" si="1"/>
        <v>0.21236384681130629</v>
      </c>
      <c r="F40" s="240">
        <f t="shared" si="2"/>
        <v>2467651262.0344</v>
      </c>
      <c r="G40" s="233"/>
      <c r="H40" s="233"/>
      <c r="I40" s="233"/>
    </row>
    <row r="41" spans="1:9" ht="15" customHeight="1">
      <c r="A41" s="237" t="s">
        <v>64</v>
      </c>
      <c r="B41" s="238">
        <v>95414598.939999998</v>
      </c>
      <c r="C41" s="239">
        <f t="shared" si="0"/>
        <v>0.77178619631221035</v>
      </c>
      <c r="D41" s="238">
        <v>28213679.715299994</v>
      </c>
      <c r="E41" s="239">
        <f t="shared" si="1"/>
        <v>0.22821380368778971</v>
      </c>
      <c r="F41" s="240">
        <f t="shared" si="2"/>
        <v>123628278.65529999</v>
      </c>
      <c r="G41" s="233"/>
      <c r="H41" s="233"/>
      <c r="I41" s="233"/>
    </row>
    <row r="42" spans="1:9" ht="15" customHeight="1">
      <c r="A42" s="237" t="s">
        <v>316</v>
      </c>
      <c r="B42" s="238">
        <v>189556074.06</v>
      </c>
      <c r="C42" s="239">
        <f t="shared" si="0"/>
        <v>0.5387342043838661</v>
      </c>
      <c r="D42" s="238">
        <v>162298462.9594</v>
      </c>
      <c r="E42" s="239">
        <f t="shared" si="1"/>
        <v>0.46126579561613396</v>
      </c>
      <c r="F42" s="240">
        <f t="shared" si="2"/>
        <v>351854537.0194</v>
      </c>
      <c r="G42" s="233"/>
      <c r="H42" s="233"/>
      <c r="I42" s="233"/>
    </row>
    <row r="43" spans="1:9" ht="15" customHeight="1">
      <c r="A43" s="237" t="s">
        <v>65</v>
      </c>
      <c r="B43" s="238">
        <v>339720640.25999999</v>
      </c>
      <c r="C43" s="239">
        <f t="shared" si="0"/>
        <v>0.45082693670182833</v>
      </c>
      <c r="D43" s="238">
        <v>413829364.41660005</v>
      </c>
      <c r="E43" s="239">
        <f t="shared" si="1"/>
        <v>0.54917306329817173</v>
      </c>
      <c r="F43" s="240">
        <f t="shared" si="2"/>
        <v>753550004.67659998</v>
      </c>
      <c r="G43" s="233"/>
      <c r="H43" s="233"/>
      <c r="I43" s="233"/>
    </row>
    <row r="44" spans="1:9" ht="15" customHeight="1">
      <c r="A44" s="237" t="s">
        <v>66</v>
      </c>
      <c r="B44" s="238">
        <v>931604840.83999991</v>
      </c>
      <c r="C44" s="239">
        <f t="shared" si="0"/>
        <v>0.78861343186930921</v>
      </c>
      <c r="D44" s="238">
        <v>249715186.42829996</v>
      </c>
      <c r="E44" s="239">
        <f t="shared" si="1"/>
        <v>0.21138656813069079</v>
      </c>
      <c r="F44" s="240">
        <f t="shared" si="2"/>
        <v>1181320027.2682998</v>
      </c>
      <c r="G44" s="233"/>
      <c r="H44" s="233"/>
      <c r="I44" s="233"/>
    </row>
    <row r="45" spans="1:9" ht="15" customHeight="1">
      <c r="A45" s="237" t="s">
        <v>373</v>
      </c>
      <c r="B45" s="238">
        <v>1765696156.6800001</v>
      </c>
      <c r="C45" s="239">
        <f>B45/F45</f>
        <v>0.8604055953501466</v>
      </c>
      <c r="D45" s="238">
        <v>286471060.99300998</v>
      </c>
      <c r="E45" s="239">
        <f>D45/F45</f>
        <v>0.13959440464985343</v>
      </c>
      <c r="F45" s="240">
        <f>D45+B45</f>
        <v>2052167217.6730101</v>
      </c>
      <c r="G45" s="233"/>
      <c r="H45" s="233"/>
      <c r="I45" s="233"/>
    </row>
    <row r="46" spans="1:9" ht="15" customHeight="1">
      <c r="A46" s="237" t="s">
        <v>67</v>
      </c>
      <c r="B46" s="238">
        <v>2999742337.3800001</v>
      </c>
      <c r="C46" s="239">
        <f t="shared" si="0"/>
        <v>0.88994271956871129</v>
      </c>
      <c r="D46" s="238">
        <v>370971610.18030006</v>
      </c>
      <c r="E46" s="239">
        <f t="shared" si="1"/>
        <v>0.11005728043128868</v>
      </c>
      <c r="F46" s="240">
        <f t="shared" si="2"/>
        <v>3370713947.5603004</v>
      </c>
      <c r="G46" s="233"/>
      <c r="H46" s="233"/>
      <c r="I46" s="233"/>
    </row>
    <row r="47" spans="1:9" ht="15" customHeight="1">
      <c r="A47" s="237" t="s">
        <v>68</v>
      </c>
      <c r="B47" s="238">
        <v>12197432925.200001</v>
      </c>
      <c r="C47" s="239">
        <f t="shared" si="0"/>
        <v>0.77214316477900669</v>
      </c>
      <c r="D47" s="238">
        <v>3599421183.7022004</v>
      </c>
      <c r="E47" s="239">
        <f t="shared" si="1"/>
        <v>0.22785683522099334</v>
      </c>
      <c r="F47" s="240">
        <f t="shared" si="2"/>
        <v>15796854108.902201</v>
      </c>
      <c r="G47" s="233"/>
      <c r="H47" s="233"/>
      <c r="I47" s="233"/>
    </row>
    <row r="48" spans="1:9" ht="15" customHeight="1">
      <c r="A48" s="237" t="s">
        <v>69</v>
      </c>
      <c r="B48" s="238">
        <v>612914087.24000001</v>
      </c>
      <c r="C48" s="239">
        <f t="shared" si="0"/>
        <v>0.82135832305025303</v>
      </c>
      <c r="D48" s="238">
        <v>133306009.4455</v>
      </c>
      <c r="E48" s="239">
        <f t="shared" si="1"/>
        <v>0.17864167694974692</v>
      </c>
      <c r="F48" s="240">
        <f t="shared" si="2"/>
        <v>746220096.68550003</v>
      </c>
      <c r="G48" s="233"/>
      <c r="H48" s="233"/>
      <c r="I48" s="233"/>
    </row>
    <row r="49" spans="1:9" ht="15" customHeight="1">
      <c r="A49" s="261" t="s">
        <v>307</v>
      </c>
      <c r="B49" s="238">
        <v>52458412.619999997</v>
      </c>
      <c r="C49" s="239">
        <f>B49/F49</f>
        <v>1</v>
      </c>
      <c r="D49" s="238">
        <v>0</v>
      </c>
      <c r="E49" s="239">
        <f>D49/F49</f>
        <v>0</v>
      </c>
      <c r="F49" s="240">
        <f>D49+B49</f>
        <v>52458412.619999997</v>
      </c>
      <c r="G49" s="233"/>
      <c r="H49" s="233"/>
      <c r="I49" s="233"/>
    </row>
    <row r="50" spans="1:9" ht="15" customHeight="1">
      <c r="A50" s="237" t="s">
        <v>70</v>
      </c>
      <c r="B50" s="238">
        <v>1947109995.9199998</v>
      </c>
      <c r="C50" s="239">
        <f t="shared" si="0"/>
        <v>0.95221152277889942</v>
      </c>
      <c r="D50" s="238">
        <v>97719277.136500001</v>
      </c>
      <c r="E50" s="239">
        <f t="shared" si="1"/>
        <v>4.7788477221100481E-2</v>
      </c>
      <c r="F50" s="240">
        <f t="shared" si="2"/>
        <v>2044829273.0565</v>
      </c>
      <c r="G50" s="233"/>
      <c r="H50" s="233"/>
      <c r="I50" s="233"/>
    </row>
    <row r="51" spans="1:9" ht="15" customHeight="1">
      <c r="A51" s="237" t="s">
        <v>71</v>
      </c>
      <c r="B51" s="238">
        <v>9174217414.7000027</v>
      </c>
      <c r="C51" s="239">
        <f t="shared" si="0"/>
        <v>0.77978654834053374</v>
      </c>
      <c r="D51" s="238">
        <v>2590819356.2262001</v>
      </c>
      <c r="E51" s="239">
        <f t="shared" si="1"/>
        <v>0.22021345165946624</v>
      </c>
      <c r="F51" s="240">
        <f t="shared" si="2"/>
        <v>11765036770.926203</v>
      </c>
      <c r="G51" s="233"/>
      <c r="H51" s="233"/>
      <c r="I51" s="233"/>
    </row>
    <row r="52" spans="1:9" ht="15" customHeight="1">
      <c r="A52" s="237" t="s">
        <v>72</v>
      </c>
      <c r="B52" s="238">
        <v>1999248839.72</v>
      </c>
      <c r="C52" s="239">
        <f t="shared" si="0"/>
        <v>0.78889456766003152</v>
      </c>
      <c r="D52" s="238">
        <v>534992010.29629993</v>
      </c>
      <c r="E52" s="239">
        <f t="shared" si="1"/>
        <v>0.21110543233996834</v>
      </c>
      <c r="F52" s="240">
        <f t="shared" si="2"/>
        <v>2534240850.0163002</v>
      </c>
      <c r="G52" s="233"/>
      <c r="H52" s="233"/>
      <c r="I52" s="233"/>
    </row>
    <row r="53" spans="1:9" ht="15" customHeight="1">
      <c r="A53" s="237" t="s">
        <v>73</v>
      </c>
      <c r="B53" s="238">
        <v>113226696.68000001</v>
      </c>
      <c r="C53" s="239">
        <f t="shared" si="0"/>
        <v>0.76866529058559951</v>
      </c>
      <c r="D53" s="238">
        <v>34076294.708799995</v>
      </c>
      <c r="E53" s="239">
        <f t="shared" si="1"/>
        <v>0.23133470941440057</v>
      </c>
      <c r="F53" s="240">
        <f t="shared" si="2"/>
        <v>147302991.3888</v>
      </c>
      <c r="G53" s="233"/>
      <c r="H53" s="233"/>
      <c r="I53" s="233"/>
    </row>
    <row r="54" spans="1:9" ht="15" customHeight="1">
      <c r="A54" s="237" t="s">
        <v>74</v>
      </c>
      <c r="B54" s="238">
        <v>300061186.13999999</v>
      </c>
      <c r="C54" s="239">
        <f t="shared" si="0"/>
        <v>0.79801653574917175</v>
      </c>
      <c r="D54" s="238">
        <v>75947546.383700013</v>
      </c>
      <c r="E54" s="239">
        <f t="shared" si="1"/>
        <v>0.20198346425082828</v>
      </c>
      <c r="F54" s="240">
        <f t="shared" si="2"/>
        <v>376008732.5237</v>
      </c>
      <c r="G54" s="233"/>
      <c r="H54" s="233"/>
      <c r="I54" s="233"/>
    </row>
    <row r="55" spans="1:9" ht="15" customHeight="1">
      <c r="A55" s="237" t="s">
        <v>75</v>
      </c>
      <c r="B55" s="238">
        <v>711431509.48000002</v>
      </c>
      <c r="C55" s="239">
        <f t="shared" si="0"/>
        <v>0.68283685476488021</v>
      </c>
      <c r="D55" s="238">
        <v>330444752.05389994</v>
      </c>
      <c r="E55" s="239">
        <f t="shared" si="1"/>
        <v>0.31716314523511974</v>
      </c>
      <c r="F55" s="240">
        <f t="shared" si="2"/>
        <v>1041876261.5339</v>
      </c>
      <c r="G55" s="233"/>
      <c r="H55" s="233"/>
      <c r="I55" s="233"/>
    </row>
    <row r="56" spans="1:9" ht="15" customHeight="1">
      <c r="A56" s="237" t="s">
        <v>76</v>
      </c>
      <c r="B56" s="238">
        <v>347030479.19999999</v>
      </c>
      <c r="C56" s="239">
        <f t="shared" si="0"/>
        <v>0.66146542223752636</v>
      </c>
      <c r="D56" s="238">
        <v>177608402.18869999</v>
      </c>
      <c r="E56" s="239">
        <f t="shared" si="1"/>
        <v>0.33853457776247353</v>
      </c>
      <c r="F56" s="240">
        <f t="shared" si="2"/>
        <v>524638881.38870001</v>
      </c>
      <c r="G56" s="233"/>
      <c r="H56" s="233"/>
      <c r="I56" s="233"/>
    </row>
    <row r="57" spans="1:9" ht="15" customHeight="1">
      <c r="A57" s="237" t="s">
        <v>77</v>
      </c>
      <c r="B57" s="238">
        <v>390247886.41999996</v>
      </c>
      <c r="C57" s="239">
        <f t="shared" si="0"/>
        <v>0.61938846949720339</v>
      </c>
      <c r="D57" s="238">
        <v>239805635.13940001</v>
      </c>
      <c r="E57" s="239">
        <f t="shared" si="1"/>
        <v>0.38061153050279667</v>
      </c>
      <c r="F57" s="240">
        <f t="shared" si="2"/>
        <v>630053521.55939996</v>
      </c>
      <c r="G57" s="233"/>
      <c r="H57" s="233"/>
      <c r="I57" s="233"/>
    </row>
    <row r="58" spans="1:9" ht="15" customHeight="1">
      <c r="A58" s="237" t="s">
        <v>364</v>
      </c>
      <c r="B58" s="238">
        <v>94348753.719999999</v>
      </c>
      <c r="C58" s="239">
        <f>B58/F58</f>
        <v>0.59071289365196011</v>
      </c>
      <c r="D58" s="238">
        <v>65371399.223857999</v>
      </c>
      <c r="E58" s="239">
        <f>D58/F58</f>
        <v>0.40928710634803983</v>
      </c>
      <c r="F58" s="240">
        <f>D58+B58</f>
        <v>159720152.943858</v>
      </c>
      <c r="G58" s="233"/>
      <c r="H58" s="233"/>
      <c r="I58" s="233"/>
    </row>
    <row r="59" spans="1:9" ht="15" customHeight="1">
      <c r="A59" s="237" t="s">
        <v>332</v>
      </c>
      <c r="B59" s="238">
        <v>1274828070.3199999</v>
      </c>
      <c r="C59" s="239">
        <f>B59/F59</f>
        <v>0.99538314460176425</v>
      </c>
      <c r="D59" s="238">
        <v>5912996.3071999997</v>
      </c>
      <c r="E59" s="239">
        <f>D59/F59</f>
        <v>4.6168553982357495E-3</v>
      </c>
      <c r="F59" s="240">
        <f>D59+B59</f>
        <v>1280741066.6271999</v>
      </c>
      <c r="G59" s="233"/>
      <c r="H59" s="233"/>
      <c r="I59" s="233"/>
    </row>
    <row r="60" spans="1:9" ht="15" customHeight="1">
      <c r="A60" s="237" t="s">
        <v>78</v>
      </c>
      <c r="B60" s="238">
        <v>9435850676.7200012</v>
      </c>
      <c r="C60" s="239">
        <f t="shared" si="0"/>
        <v>0.75014535564783325</v>
      </c>
      <c r="D60" s="238">
        <v>3142845712.8232002</v>
      </c>
      <c r="E60" s="239">
        <f t="shared" si="1"/>
        <v>0.24985464435216673</v>
      </c>
      <c r="F60" s="240">
        <f t="shared" si="2"/>
        <v>12578696389.543201</v>
      </c>
      <c r="G60" s="233"/>
      <c r="H60" s="233"/>
      <c r="I60" s="233"/>
    </row>
    <row r="61" spans="1:9" ht="15" customHeight="1">
      <c r="A61" s="237" t="s">
        <v>79</v>
      </c>
      <c r="B61" s="238">
        <v>544213796.89999998</v>
      </c>
      <c r="C61" s="239">
        <f t="shared" si="0"/>
        <v>0.58487089574916318</v>
      </c>
      <c r="D61" s="238">
        <v>386271547.56720001</v>
      </c>
      <c r="E61" s="239">
        <f t="shared" si="1"/>
        <v>0.41512910425083671</v>
      </c>
      <c r="F61" s="240">
        <f t="shared" si="2"/>
        <v>930485344.46720004</v>
      </c>
      <c r="G61" s="233"/>
      <c r="H61" s="233"/>
      <c r="I61" s="233"/>
    </row>
    <row r="62" spans="1:9" ht="15" customHeight="1">
      <c r="A62" s="237" t="s">
        <v>80</v>
      </c>
      <c r="B62" s="238">
        <v>496608492.18000001</v>
      </c>
      <c r="C62" s="239">
        <f t="shared" si="0"/>
        <v>0.94795150761467051</v>
      </c>
      <c r="D62" s="238">
        <v>27266925.6983</v>
      </c>
      <c r="E62" s="239">
        <f t="shared" si="1"/>
        <v>5.2048492385329485E-2</v>
      </c>
      <c r="F62" s="240">
        <f t="shared" si="2"/>
        <v>523875417.87830001</v>
      </c>
      <c r="G62" s="233"/>
      <c r="H62" s="233"/>
      <c r="I62" s="233"/>
    </row>
    <row r="63" spans="1:9" ht="15" customHeight="1">
      <c r="A63" s="237" t="s">
        <v>81</v>
      </c>
      <c r="B63" s="238">
        <v>5565936748.1199999</v>
      </c>
      <c r="C63" s="239">
        <f t="shared" si="0"/>
        <v>0.81542233108121154</v>
      </c>
      <c r="D63" s="238">
        <v>1259896364.3234999</v>
      </c>
      <c r="E63" s="239">
        <f t="shared" si="1"/>
        <v>0.18457766891878849</v>
      </c>
      <c r="F63" s="240">
        <f t="shared" si="2"/>
        <v>6825833112.4434996</v>
      </c>
      <c r="G63" s="233"/>
      <c r="H63" s="233"/>
      <c r="I63" s="233"/>
    </row>
    <row r="64" spans="1:9" ht="15" customHeight="1">
      <c r="A64" s="237" t="s">
        <v>82</v>
      </c>
      <c r="B64" s="238">
        <v>8248402697.3200016</v>
      </c>
      <c r="C64" s="239">
        <f t="shared" si="0"/>
        <v>0.76415004067070014</v>
      </c>
      <c r="D64" s="238">
        <v>2545816053.3330998</v>
      </c>
      <c r="E64" s="239">
        <f t="shared" si="1"/>
        <v>0.23584995932929986</v>
      </c>
      <c r="F64" s="240">
        <f t="shared" si="2"/>
        <v>10794218750.653101</v>
      </c>
      <c r="G64" s="233"/>
      <c r="H64" s="233"/>
      <c r="I64" s="233"/>
    </row>
    <row r="65" spans="1:9" ht="15" customHeight="1">
      <c r="A65" s="237" t="s">
        <v>241</v>
      </c>
      <c r="B65" s="238">
        <v>436016510.75999999</v>
      </c>
      <c r="C65" s="239">
        <f t="shared" si="0"/>
        <v>0.73619252703529015</v>
      </c>
      <c r="D65" s="238">
        <v>156242300.28209999</v>
      </c>
      <c r="E65" s="239">
        <f t="shared" si="1"/>
        <v>0.26380747296470985</v>
      </c>
      <c r="F65" s="240">
        <f t="shared" si="2"/>
        <v>592258811.04209995</v>
      </c>
      <c r="G65" s="233"/>
      <c r="H65" s="233"/>
      <c r="I65" s="233"/>
    </row>
    <row r="66" spans="1:9" ht="15" customHeight="1">
      <c r="A66" s="237" t="s">
        <v>83</v>
      </c>
      <c r="B66" s="238">
        <v>2436341165.1199999</v>
      </c>
      <c r="C66" s="239">
        <f t="shared" si="0"/>
        <v>0.78422448526791477</v>
      </c>
      <c r="D66" s="238">
        <v>670347303.40909994</v>
      </c>
      <c r="E66" s="239">
        <f t="shared" si="1"/>
        <v>0.21577551473208517</v>
      </c>
      <c r="F66" s="240">
        <f t="shared" si="2"/>
        <v>3106688468.5290999</v>
      </c>
      <c r="G66" s="233"/>
      <c r="H66" s="233"/>
      <c r="I66" s="233"/>
    </row>
    <row r="67" spans="1:9" s="236" customFormat="1" ht="15" customHeight="1">
      <c r="A67" s="237" t="s">
        <v>84</v>
      </c>
      <c r="B67" s="238">
        <v>3768754066.5800004</v>
      </c>
      <c r="C67" s="239">
        <f t="shared" si="0"/>
        <v>0.76879396151209778</v>
      </c>
      <c r="D67" s="238">
        <v>1133409913.95836</v>
      </c>
      <c r="E67" s="239">
        <f t="shared" si="1"/>
        <v>0.23120603848790219</v>
      </c>
      <c r="F67" s="240">
        <f t="shared" si="2"/>
        <v>4902163980.5383606</v>
      </c>
      <c r="G67" s="233"/>
      <c r="H67" s="233"/>
      <c r="I67" s="233"/>
    </row>
    <row r="68" spans="1:9" s="236" customFormat="1" ht="15" customHeight="1">
      <c r="A68" s="237" t="s">
        <v>85</v>
      </c>
      <c r="B68" s="238">
        <v>221150974.88</v>
      </c>
      <c r="C68" s="239">
        <f t="shared" si="0"/>
        <v>0.86686718750558767</v>
      </c>
      <c r="D68" s="238">
        <v>33964200.855699994</v>
      </c>
      <c r="E68" s="239">
        <f t="shared" si="1"/>
        <v>0.13313281249441233</v>
      </c>
      <c r="F68" s="240">
        <f t="shared" si="2"/>
        <v>255115175.73569998</v>
      </c>
      <c r="G68" s="233"/>
      <c r="H68" s="233"/>
      <c r="I68" s="233"/>
    </row>
    <row r="69" spans="1:9" ht="15" customHeight="1">
      <c r="A69" s="237" t="s">
        <v>86</v>
      </c>
      <c r="B69" s="238">
        <v>18422783886.060005</v>
      </c>
      <c r="C69" s="239">
        <f t="shared" si="0"/>
        <v>0.98019270223396771</v>
      </c>
      <c r="D69" s="238">
        <v>372279415.3423</v>
      </c>
      <c r="E69" s="239">
        <f t="shared" si="1"/>
        <v>1.9807297766032218E-2</v>
      </c>
      <c r="F69" s="240">
        <f t="shared" si="2"/>
        <v>18795063301.402306</v>
      </c>
      <c r="G69" s="233"/>
      <c r="H69" s="233"/>
      <c r="I69" s="233"/>
    </row>
    <row r="70" spans="1:9" s="2" customFormat="1" ht="4.5" customHeight="1">
      <c r="A70" s="211"/>
      <c r="B70" s="213"/>
      <c r="C70" s="214"/>
      <c r="D70" s="213"/>
      <c r="E70" s="214"/>
      <c r="F70" s="213"/>
      <c r="G70" s="211"/>
      <c r="H70" s="211"/>
    </row>
    <row r="71" spans="1:9" s="2" customFormat="1" ht="11.25" customHeight="1">
      <c r="A71" s="211"/>
      <c r="B71" s="213"/>
      <c r="C71" s="214"/>
      <c r="D71" s="213"/>
      <c r="E71" s="214"/>
      <c r="F71" s="59" t="s">
        <v>176</v>
      </c>
    </row>
    <row r="72" spans="1:9" s="2" customFormat="1" ht="11.25" customHeight="1">
      <c r="A72" s="211"/>
      <c r="B72" s="213"/>
      <c r="C72" s="214"/>
      <c r="D72" s="213"/>
      <c r="E72" s="214"/>
      <c r="F72" s="59" t="s">
        <v>177</v>
      </c>
    </row>
    <row r="73" spans="1:9" s="2" customFormat="1" ht="11.25" customHeight="1">
      <c r="A73" s="267" t="s">
        <v>365</v>
      </c>
      <c r="B73" s="241"/>
      <c r="C73" s="267" t="s">
        <v>366</v>
      </c>
      <c r="D73" s="213"/>
      <c r="E73" s="267"/>
      <c r="F73" s="267" t="s">
        <v>370</v>
      </c>
    </row>
    <row r="74" spans="1:9" s="145" customFormat="1" ht="11.25" customHeight="1">
      <c r="A74" s="267" t="s">
        <v>368</v>
      </c>
      <c r="B74" s="241"/>
      <c r="C74" s="267" t="s">
        <v>369</v>
      </c>
      <c r="D74" s="212"/>
      <c r="E74" s="267"/>
      <c r="F74" s="267" t="s">
        <v>371</v>
      </c>
      <c r="G74" s="144"/>
      <c r="H74" s="144"/>
    </row>
    <row r="75" spans="1:9" customFormat="1" ht="11.25" customHeight="1">
      <c r="B75" s="267"/>
      <c r="C75" s="267" t="s">
        <v>367</v>
      </c>
      <c r="E75" s="267"/>
      <c r="F75" s="285" t="s">
        <v>387</v>
      </c>
      <c r="G75" s="14"/>
      <c r="H75" s="14"/>
    </row>
    <row r="76" spans="1:9" customFormat="1" ht="4.5" customHeight="1">
      <c r="C76" s="267"/>
      <c r="D76" s="98"/>
      <c r="E76" s="98"/>
      <c r="F76" s="267"/>
      <c r="G76" s="14"/>
      <c r="H76" s="14"/>
    </row>
    <row r="77" spans="1:9" customFormat="1" ht="15.75">
      <c r="C77" s="59"/>
      <c r="D77" s="98"/>
      <c r="E77" s="98"/>
      <c r="F77" s="96">
        <v>14</v>
      </c>
      <c r="G77" s="14"/>
      <c r="H77" s="14"/>
    </row>
    <row r="78" spans="1:9" customFormat="1" ht="12.75">
      <c r="C78" s="59"/>
      <c r="D78" s="98"/>
      <c r="E78" s="98"/>
      <c r="F78" s="59"/>
      <c r="G78" s="14"/>
      <c r="H78" s="14"/>
    </row>
    <row r="79" spans="1:9" customFormat="1" ht="12.75">
      <c r="G79" s="14"/>
      <c r="H79" s="14"/>
    </row>
    <row r="80" spans="1:9" customFormat="1" ht="15.75">
      <c r="F80" s="96"/>
      <c r="G80" s="14"/>
      <c r="H80" s="14"/>
    </row>
  </sheetData>
  <phoneticPr fontId="4" type="noConversion"/>
  <printOptions horizontalCentered="1"/>
  <pageMargins left="0.78740157480314965" right="0.78740157480314965" top="0.98425196850393704" bottom="0.39370078740157483" header="0.51181102362204722" footer="0.51181102362204722"/>
  <pageSetup paperSize="9" scale="67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C7" sqref="C7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0.25">
      <c r="A2" s="22"/>
      <c r="B2" s="22"/>
      <c r="C2" s="22"/>
      <c r="D2" s="22"/>
      <c r="E2" s="22"/>
      <c r="F2" s="266" t="s">
        <v>178</v>
      </c>
      <c r="G2" s="4"/>
      <c r="H2"/>
    </row>
    <row r="3" spans="1:8" ht="18">
      <c r="F3" s="201" t="s">
        <v>179</v>
      </c>
      <c r="G3"/>
      <c r="H3"/>
    </row>
    <row r="4" spans="1:8" ht="12.75" customHeight="1">
      <c r="B4" s="14"/>
      <c r="G4" s="21"/>
      <c r="H4"/>
    </row>
    <row r="5" spans="1:8" ht="12.75" customHeight="1">
      <c r="G5" s="21"/>
      <c r="H5"/>
    </row>
    <row r="6" spans="1:8" ht="12.75" customHeight="1">
      <c r="D6" s="14"/>
      <c r="G6" s="21"/>
      <c r="H6"/>
    </row>
    <row r="7" spans="1:8" ht="12.75" customHeight="1">
      <c r="G7" s="21"/>
      <c r="H7"/>
    </row>
    <row r="8" spans="1:8" ht="12.75" customHeight="1">
      <c r="G8" s="21"/>
      <c r="H8"/>
    </row>
    <row r="9" spans="1:8" ht="12.75" customHeight="1">
      <c r="G9" s="21"/>
      <c r="H9"/>
    </row>
    <row r="10" spans="1:8" ht="15.75">
      <c r="F10" s="21" t="s">
        <v>180</v>
      </c>
      <c r="G10" s="21"/>
      <c r="H10"/>
    </row>
    <row r="11" spans="1:8" ht="12.75" customHeight="1">
      <c r="A11" s="37">
        <v>39355</v>
      </c>
      <c r="B11" s="76"/>
      <c r="C11" s="76"/>
      <c r="D11" s="76"/>
      <c r="E11" s="76"/>
      <c r="F11" s="72" t="s">
        <v>190</v>
      </c>
      <c r="G11" s="88"/>
      <c r="H11" s="94"/>
    </row>
    <row r="12" spans="1:8" ht="25.5">
      <c r="A12" s="3"/>
      <c r="B12" s="67" t="s">
        <v>8</v>
      </c>
      <c r="C12" s="67" t="s">
        <v>6</v>
      </c>
      <c r="D12" s="65" t="s">
        <v>186</v>
      </c>
      <c r="E12" s="67" t="s">
        <v>7</v>
      </c>
      <c r="F12" s="67" t="s">
        <v>92</v>
      </c>
      <c r="G12" s="6"/>
      <c r="H12" s="6"/>
    </row>
    <row r="13" spans="1:8" ht="25.5">
      <c r="A13" s="100" t="s">
        <v>182</v>
      </c>
      <c r="B13" s="78">
        <v>4030832371.494988</v>
      </c>
      <c r="C13" s="78">
        <v>10450286095.45175</v>
      </c>
      <c r="D13" s="78">
        <v>498116829.70839298</v>
      </c>
      <c r="E13" s="78">
        <v>145886084426.90616</v>
      </c>
      <c r="F13" s="78">
        <v>160865319723.56128</v>
      </c>
      <c r="G13" s="6"/>
      <c r="H13" s="6"/>
    </row>
    <row r="14" spans="1:8" ht="25.5">
      <c r="A14" s="100" t="s">
        <v>183</v>
      </c>
      <c r="B14" s="78">
        <v>3695635235.389739</v>
      </c>
      <c r="C14" s="78">
        <v>46327931951.536461</v>
      </c>
      <c r="D14" s="78">
        <v>1596976732.662245</v>
      </c>
      <c r="E14" s="78">
        <v>7045268354.6089287</v>
      </c>
      <c r="F14" s="78">
        <v>58665812274.197372</v>
      </c>
      <c r="G14" s="6"/>
      <c r="H14" s="6"/>
    </row>
    <row r="15" spans="1:8" ht="25.5">
      <c r="A15" s="100" t="s">
        <v>184</v>
      </c>
      <c r="B15" s="78">
        <v>5007283170.4280977</v>
      </c>
      <c r="C15" s="78">
        <v>16527515004.16707</v>
      </c>
      <c r="D15" s="78">
        <v>2019570032.116924</v>
      </c>
      <c r="E15" s="78">
        <v>837971182.785357</v>
      </c>
      <c r="F15" s="78">
        <v>24392339389.497452</v>
      </c>
      <c r="G15" s="6"/>
      <c r="H15" s="6"/>
    </row>
    <row r="16" spans="1:8" ht="25.5">
      <c r="A16" s="100" t="s">
        <v>185</v>
      </c>
      <c r="B16" s="78">
        <v>12733750777.312824</v>
      </c>
      <c r="C16" s="78">
        <v>73305733051.155289</v>
      </c>
      <c r="D16" s="78">
        <v>4114663594.4875622</v>
      </c>
      <c r="E16" s="78">
        <v>153769323964.30045</v>
      </c>
      <c r="F16" s="78">
        <v>243923471387.2561</v>
      </c>
      <c r="G16" s="6"/>
      <c r="H16" s="6"/>
    </row>
    <row r="17" spans="1:8">
      <c r="A17" s="99"/>
      <c r="B17" s="8"/>
      <c r="C17" s="6"/>
      <c r="D17" s="5"/>
      <c r="E17" s="6"/>
      <c r="F17" s="5"/>
      <c r="G17" s="6"/>
      <c r="H17" s="6"/>
    </row>
    <row r="18" spans="1:8" ht="15.75">
      <c r="A18" s="99"/>
      <c r="B18" s="5"/>
      <c r="C18" s="6"/>
      <c r="D18" s="5"/>
      <c r="E18" s="6"/>
      <c r="F18" s="21" t="s">
        <v>180</v>
      </c>
      <c r="G18" s="6"/>
      <c r="H18" s="6"/>
    </row>
    <row r="19" spans="1:8">
      <c r="A19" s="37">
        <v>39355</v>
      </c>
      <c r="B19" s="28"/>
      <c r="C19" s="28"/>
      <c r="D19" s="28"/>
      <c r="E19" s="28"/>
      <c r="F19" s="72" t="s">
        <v>189</v>
      </c>
      <c r="G19" s="6"/>
      <c r="H19" s="6"/>
    </row>
    <row r="20" spans="1:8" ht="25.5">
      <c r="A20" s="3"/>
      <c r="B20" s="67" t="s">
        <v>8</v>
      </c>
      <c r="C20" s="67" t="s">
        <v>6</v>
      </c>
      <c r="D20" s="65" t="s">
        <v>186</v>
      </c>
      <c r="E20" s="67" t="s">
        <v>7</v>
      </c>
      <c r="F20" s="67" t="s">
        <v>92</v>
      </c>
      <c r="G20" s="6"/>
      <c r="H20" s="6"/>
    </row>
    <row r="21" spans="1:8" ht="25.5">
      <c r="A21" s="100" t="s">
        <v>182</v>
      </c>
      <c r="B21" s="78">
        <v>16</v>
      </c>
      <c r="C21" s="78">
        <v>311</v>
      </c>
      <c r="D21" s="78">
        <v>27</v>
      </c>
      <c r="E21" s="78">
        <v>184</v>
      </c>
      <c r="F21" s="78">
        <v>538</v>
      </c>
      <c r="G21" s="6"/>
      <c r="H21" s="6"/>
    </row>
    <row r="22" spans="1:8" ht="25.5">
      <c r="A22" s="100" t="s">
        <v>183</v>
      </c>
      <c r="B22" s="78">
        <v>35</v>
      </c>
      <c r="C22" s="78">
        <v>1319</v>
      </c>
      <c r="D22" s="78">
        <v>129</v>
      </c>
      <c r="E22" s="78">
        <v>14</v>
      </c>
      <c r="F22" s="78">
        <v>1497</v>
      </c>
      <c r="G22" s="6"/>
      <c r="H22" s="6"/>
    </row>
    <row r="23" spans="1:8" ht="25.5">
      <c r="A23" s="100" t="s">
        <v>184</v>
      </c>
      <c r="B23" s="78">
        <v>78</v>
      </c>
      <c r="C23" s="78">
        <v>864</v>
      </c>
      <c r="D23" s="78">
        <v>100</v>
      </c>
      <c r="E23" s="78">
        <v>18</v>
      </c>
      <c r="F23" s="78">
        <v>1060</v>
      </c>
      <c r="G23" s="73"/>
      <c r="H23" s="73"/>
    </row>
    <row r="24" spans="1:8" ht="25.5">
      <c r="A24" s="100" t="s">
        <v>185</v>
      </c>
      <c r="B24" s="78">
        <v>129</v>
      </c>
      <c r="C24" s="78">
        <v>2494</v>
      </c>
      <c r="D24" s="78">
        <v>256</v>
      </c>
      <c r="E24" s="78">
        <v>216</v>
      </c>
      <c r="F24" s="78">
        <v>3095</v>
      </c>
      <c r="G24" s="6"/>
      <c r="H24" s="6"/>
    </row>
    <row r="25" spans="1:8">
      <c r="A25" s="99"/>
      <c r="B25" s="5"/>
      <c r="C25" s="6"/>
      <c r="D25" s="5"/>
      <c r="E25" s="6"/>
      <c r="F25" s="5"/>
      <c r="G25" s="6"/>
      <c r="H25" s="6"/>
    </row>
    <row r="26" spans="1:8" ht="15.75">
      <c r="A26" s="99"/>
      <c r="B26" s="5"/>
      <c r="C26" s="6"/>
      <c r="D26" s="5"/>
      <c r="E26" s="6"/>
      <c r="F26" s="21" t="s">
        <v>181</v>
      </c>
      <c r="G26" s="6"/>
      <c r="H26" s="73"/>
    </row>
    <row r="27" spans="1:8">
      <c r="A27" s="215" t="s">
        <v>382</v>
      </c>
      <c r="B27" s="28"/>
      <c r="C27" s="28"/>
      <c r="D27" s="28"/>
      <c r="E27" s="28"/>
      <c r="F27" s="72" t="s">
        <v>190</v>
      </c>
      <c r="G27" s="6"/>
      <c r="H27" s="6"/>
    </row>
    <row r="28" spans="1:8" ht="25.5">
      <c r="A28" s="3"/>
      <c r="B28" s="67" t="s">
        <v>8</v>
      </c>
      <c r="C28" s="67" t="s">
        <v>6</v>
      </c>
      <c r="D28" s="65" t="s">
        <v>186</v>
      </c>
      <c r="E28" s="67" t="s">
        <v>7</v>
      </c>
      <c r="F28" s="67" t="s">
        <v>92</v>
      </c>
      <c r="G28" s="6"/>
      <c r="H28" s="6"/>
    </row>
    <row r="29" spans="1:8" ht="25.5">
      <c r="A29" s="100" t="s">
        <v>182</v>
      </c>
      <c r="B29" s="77">
        <v>500000000</v>
      </c>
      <c r="C29" s="78">
        <v>46879400</v>
      </c>
      <c r="D29" s="77"/>
      <c r="E29" s="78">
        <v>24367918000</v>
      </c>
      <c r="F29" s="78">
        <v>24914797400</v>
      </c>
      <c r="G29" s="6"/>
      <c r="H29" s="6"/>
    </row>
    <row r="30" spans="1:8" ht="25.5">
      <c r="A30" s="100" t="s">
        <v>183</v>
      </c>
      <c r="B30" s="77">
        <v>685000000</v>
      </c>
      <c r="C30" s="78">
        <v>13184932409.622105</v>
      </c>
      <c r="D30" s="78">
        <v>138514274.298998</v>
      </c>
      <c r="E30" s="77">
        <v>1300000000</v>
      </c>
      <c r="F30" s="78">
        <v>15308446683.921103</v>
      </c>
      <c r="G30" s="6"/>
      <c r="H30" s="6"/>
    </row>
    <row r="31" spans="1:8" ht="25.5">
      <c r="A31" s="100" t="s">
        <v>184</v>
      </c>
      <c r="B31" s="78">
        <v>1126200000</v>
      </c>
      <c r="C31" s="78">
        <v>2023000798.391001</v>
      </c>
      <c r="D31" s="78">
        <v>660965599.73548794</v>
      </c>
      <c r="E31" s="77">
        <v>199685580</v>
      </c>
      <c r="F31" s="78">
        <v>4009851978.1264887</v>
      </c>
      <c r="G31" s="73"/>
      <c r="H31" s="73"/>
    </row>
    <row r="32" spans="1:8" ht="25.5">
      <c r="A32" s="100" t="s">
        <v>185</v>
      </c>
      <c r="B32" s="78">
        <v>2311200000</v>
      </c>
      <c r="C32" s="78">
        <v>15254812608.013105</v>
      </c>
      <c r="D32" s="78">
        <v>799479874.03448594</v>
      </c>
      <c r="E32" s="78">
        <v>25867603580</v>
      </c>
      <c r="F32" s="78">
        <v>44233096062.047592</v>
      </c>
      <c r="G32" s="6"/>
      <c r="H32" s="6"/>
    </row>
    <row r="33" spans="1:8">
      <c r="A33" s="99"/>
      <c r="B33" s="8"/>
      <c r="C33" s="6"/>
      <c r="D33" s="5"/>
      <c r="E33" s="6"/>
      <c r="F33" s="5"/>
      <c r="G33" s="6"/>
      <c r="H33" s="6"/>
    </row>
    <row r="34" spans="1:8" ht="15.75">
      <c r="A34" s="99"/>
      <c r="B34" s="5"/>
      <c r="C34" s="6"/>
      <c r="D34" s="5"/>
      <c r="E34" s="6"/>
      <c r="F34" s="21" t="s">
        <v>181</v>
      </c>
      <c r="G34" s="6"/>
      <c r="H34" s="6"/>
    </row>
    <row r="35" spans="1:8">
      <c r="A35" s="215" t="s">
        <v>382</v>
      </c>
      <c r="B35" s="28"/>
      <c r="C35" s="28"/>
      <c r="D35" s="28"/>
      <c r="E35" s="28"/>
      <c r="F35" s="72" t="s">
        <v>189</v>
      </c>
      <c r="G35" s="6"/>
      <c r="H35" s="6"/>
    </row>
    <row r="36" spans="1:8" ht="25.5">
      <c r="A36" s="3"/>
      <c r="B36" s="67" t="s">
        <v>8</v>
      </c>
      <c r="C36" s="67" t="s">
        <v>6</v>
      </c>
      <c r="D36" s="65" t="s">
        <v>186</v>
      </c>
      <c r="E36" s="67" t="s">
        <v>7</v>
      </c>
      <c r="F36" s="67" t="s">
        <v>92</v>
      </c>
      <c r="G36" s="6"/>
      <c r="H36" s="6"/>
    </row>
    <row r="37" spans="1:8" ht="25.5">
      <c r="A37" s="100" t="s">
        <v>182</v>
      </c>
      <c r="B37" s="77">
        <v>1</v>
      </c>
      <c r="C37" s="78">
        <v>1</v>
      </c>
      <c r="D37" s="77"/>
      <c r="E37" s="78">
        <v>96</v>
      </c>
      <c r="F37" s="78">
        <v>98</v>
      </c>
      <c r="G37" s="6"/>
      <c r="H37" s="6"/>
    </row>
    <row r="38" spans="1:8" ht="25.5">
      <c r="A38" s="100" t="s">
        <v>183</v>
      </c>
      <c r="B38" s="77">
        <v>4</v>
      </c>
      <c r="C38" s="78">
        <v>301</v>
      </c>
      <c r="D38" s="78">
        <v>20</v>
      </c>
      <c r="E38" s="77">
        <v>1</v>
      </c>
      <c r="F38" s="78">
        <v>326</v>
      </c>
      <c r="G38" s="6"/>
      <c r="H38" s="6"/>
    </row>
    <row r="39" spans="1:8" ht="25.5">
      <c r="A39" s="100" t="s">
        <v>184</v>
      </c>
      <c r="B39" s="78">
        <v>8</v>
      </c>
      <c r="C39" s="78">
        <v>52</v>
      </c>
      <c r="D39" s="78">
        <v>13</v>
      </c>
      <c r="E39" s="77">
        <v>7</v>
      </c>
      <c r="F39" s="78">
        <v>80</v>
      </c>
      <c r="G39" s="6"/>
      <c r="H39" s="6"/>
    </row>
    <row r="40" spans="1:8" ht="25.5">
      <c r="A40" s="100" t="s">
        <v>185</v>
      </c>
      <c r="B40" s="78">
        <v>13</v>
      </c>
      <c r="C40" s="78">
        <v>354</v>
      </c>
      <c r="D40" s="78">
        <v>33</v>
      </c>
      <c r="E40" s="78">
        <v>104</v>
      </c>
      <c r="F40" s="78">
        <v>504</v>
      </c>
      <c r="G40" s="6"/>
      <c r="H40" s="6"/>
    </row>
    <row r="41" spans="1:8">
      <c r="A41" s="99"/>
      <c r="B41" s="8"/>
      <c r="C41" s="6"/>
      <c r="D41" s="5"/>
      <c r="E41" s="6"/>
      <c r="F41" s="5"/>
      <c r="G41" s="6"/>
      <c r="H41" s="6"/>
    </row>
    <row r="42" spans="1:8">
      <c r="A42" s="99"/>
      <c r="B42" s="8"/>
      <c r="C42" s="6"/>
      <c r="D42" s="5"/>
      <c r="E42" s="6"/>
      <c r="F42" s="5"/>
      <c r="G42" s="6"/>
      <c r="H42" s="6"/>
    </row>
    <row r="43" spans="1:8">
      <c r="A43" s="99"/>
      <c r="B43" s="5"/>
      <c r="C43" s="6"/>
      <c r="D43" s="5"/>
      <c r="E43" s="6"/>
      <c r="F43" s="5"/>
      <c r="G43" s="6"/>
      <c r="H43" s="6"/>
    </row>
    <row r="44" spans="1:8" ht="15.75">
      <c r="A44" s="99"/>
      <c r="B44" s="5"/>
      <c r="C44" s="6"/>
      <c r="D44" s="5"/>
      <c r="E44" s="6"/>
      <c r="F44" s="21" t="s">
        <v>187</v>
      </c>
      <c r="G44" s="6"/>
      <c r="H44" s="6"/>
    </row>
    <row r="45" spans="1:8" ht="15" customHeight="1">
      <c r="A45" s="37"/>
      <c r="B45" s="28"/>
      <c r="C45" s="72" t="s">
        <v>191</v>
      </c>
      <c r="D45" s="28"/>
      <c r="E45" s="72" t="s">
        <v>188</v>
      </c>
      <c r="F45" s="28"/>
      <c r="G45" s="6"/>
      <c r="H45" s="6"/>
    </row>
    <row r="46" spans="1:8" ht="15" customHeight="1">
      <c r="A46" s="3"/>
      <c r="B46" s="67" t="s">
        <v>203</v>
      </c>
      <c r="C46" s="67" t="s">
        <v>204</v>
      </c>
      <c r="D46" s="67" t="s">
        <v>203</v>
      </c>
      <c r="E46" s="67" t="s">
        <v>204</v>
      </c>
      <c r="F46" s="67"/>
      <c r="G46" s="73"/>
      <c r="H46" s="73"/>
    </row>
    <row r="47" spans="1:8" ht="15" customHeight="1">
      <c r="A47" s="101" t="s">
        <v>217</v>
      </c>
      <c r="B47" s="195">
        <v>3.9540000000000002</v>
      </c>
      <c r="C47" s="106">
        <v>102.33</v>
      </c>
      <c r="D47" s="195">
        <v>3.9279999999999999</v>
      </c>
      <c r="E47" s="197">
        <v>102.5</v>
      </c>
      <c r="F47" s="102"/>
      <c r="G47" s="6"/>
      <c r="H47" s="6"/>
    </row>
    <row r="48" spans="1:8" ht="15" customHeight="1">
      <c r="A48" s="42" t="s">
        <v>218</v>
      </c>
      <c r="B48" s="191">
        <v>4.0910000000000002</v>
      </c>
      <c r="C48" s="191">
        <v>101.36</v>
      </c>
      <c r="D48" s="191">
        <v>4.0679999999999996</v>
      </c>
      <c r="E48" s="191">
        <v>101.49299999999999</v>
      </c>
      <c r="F48" s="79"/>
      <c r="G48" s="6"/>
      <c r="H48" s="6"/>
    </row>
    <row r="49" spans="1:8" ht="15" customHeight="1">
      <c r="A49" s="42" t="s">
        <v>193</v>
      </c>
      <c r="B49" s="191">
        <v>3.9769999999999999</v>
      </c>
      <c r="C49" s="191">
        <v>102.15600000000001</v>
      </c>
      <c r="D49" s="191">
        <v>3.95</v>
      </c>
      <c r="E49" s="196">
        <v>102.316</v>
      </c>
      <c r="F49" s="79"/>
      <c r="G49" s="6"/>
      <c r="H49" s="6"/>
    </row>
    <row r="50" spans="1:8" ht="15" customHeight="1">
      <c r="A50" s="42" t="s">
        <v>194</v>
      </c>
      <c r="B50" s="191">
        <v>4.0789999999999997</v>
      </c>
      <c r="C50" s="191">
        <v>101.33</v>
      </c>
      <c r="D50" s="191">
        <v>4.0590000000000002</v>
      </c>
      <c r="E50" s="191">
        <v>101.43</v>
      </c>
      <c r="F50" s="79"/>
      <c r="G50" s="6"/>
      <c r="H50" s="6"/>
    </row>
    <row r="51" spans="1:8" ht="15" customHeight="1">
      <c r="A51" s="43" t="s">
        <v>192</v>
      </c>
      <c r="B51" s="191">
        <v>4.22</v>
      </c>
      <c r="C51" s="191">
        <v>100.316</v>
      </c>
      <c r="D51" s="191">
        <v>4.1970000000000001</v>
      </c>
      <c r="E51" s="191">
        <v>100.402</v>
      </c>
      <c r="F51" s="79"/>
      <c r="G51" s="6"/>
      <c r="H51" s="6"/>
    </row>
    <row r="52" spans="1:8" ht="15" customHeight="1">
      <c r="A52" s="86" t="s">
        <v>195</v>
      </c>
      <c r="B52" s="196">
        <v>4.4329999999999998</v>
      </c>
      <c r="C52" s="191">
        <v>98.989000000000004</v>
      </c>
      <c r="D52" s="191">
        <v>4.42</v>
      </c>
      <c r="E52" s="191">
        <v>98.998999999999995</v>
      </c>
      <c r="F52" s="79"/>
      <c r="G52" s="6"/>
      <c r="H52" s="6"/>
    </row>
    <row r="53" spans="1:8" ht="15" customHeight="1">
      <c r="A53" s="87" t="s">
        <v>196</v>
      </c>
      <c r="B53" s="191">
        <v>4.6150000000000002</v>
      </c>
      <c r="C53" s="191">
        <v>97.802000000000007</v>
      </c>
      <c r="D53" s="191">
        <v>4.5940000000000003</v>
      </c>
      <c r="E53" s="191">
        <v>97.813999999999993</v>
      </c>
      <c r="F53" s="79"/>
      <c r="G53" s="6"/>
      <c r="H53" s="7"/>
    </row>
    <row r="54" spans="1:8" ht="15" customHeight="1">
      <c r="A54" s="87" t="s">
        <v>197</v>
      </c>
      <c r="B54" s="196">
        <v>4.4429999999999996</v>
      </c>
      <c r="C54" s="191">
        <v>98.802999999999997</v>
      </c>
      <c r="D54" s="191">
        <v>4.4139999999999997</v>
      </c>
      <c r="E54" s="191">
        <v>98.863</v>
      </c>
      <c r="F54" s="79"/>
      <c r="G54" s="6"/>
      <c r="H54" s="6"/>
    </row>
    <row r="55" spans="1:8" ht="15" customHeight="1">
      <c r="A55" s="87" t="s">
        <v>198</v>
      </c>
      <c r="B55" s="196">
        <v>4.2990000000000004</v>
      </c>
      <c r="C55" s="191">
        <v>99.335999999999999</v>
      </c>
      <c r="D55" s="191">
        <v>4.2649999999999997</v>
      </c>
      <c r="E55" s="191">
        <v>99.417000000000002</v>
      </c>
      <c r="F55" s="79"/>
      <c r="G55" s="6"/>
      <c r="H55" s="6"/>
    </row>
    <row r="56" spans="1:8" ht="15" customHeight="1">
      <c r="A56" s="87" t="s">
        <v>199</v>
      </c>
      <c r="B56" s="196">
        <v>4.3780000000000001</v>
      </c>
      <c r="C56" s="191">
        <v>98.84</v>
      </c>
      <c r="D56" s="191">
        <v>4.3499999999999996</v>
      </c>
      <c r="E56" s="191">
        <v>98.888999999999996</v>
      </c>
      <c r="F56" s="79"/>
      <c r="G56" s="6"/>
      <c r="H56" s="6"/>
    </row>
    <row r="57" spans="1:8" ht="15" customHeight="1">
      <c r="A57" s="29" t="s">
        <v>200</v>
      </c>
      <c r="B57" s="192"/>
      <c r="C57" s="192"/>
      <c r="D57" s="192"/>
      <c r="E57" s="192"/>
      <c r="F57" s="103"/>
      <c r="G57" s="95"/>
      <c r="H57" s="95"/>
    </row>
    <row r="58" spans="1:8" ht="15" customHeight="1">
      <c r="A58" s="29" t="s">
        <v>201</v>
      </c>
      <c r="B58" s="193"/>
      <c r="C58" s="193"/>
      <c r="D58" s="193"/>
      <c r="E58" s="193"/>
      <c r="F58" s="104"/>
    </row>
    <row r="59" spans="1:8" ht="15" customHeight="1">
      <c r="A59" s="29" t="s">
        <v>202</v>
      </c>
      <c r="B59" s="193"/>
      <c r="C59" s="193"/>
      <c r="D59" s="193"/>
      <c r="E59" s="193"/>
      <c r="F59" s="104"/>
    </row>
    <row r="60" spans="1:8" ht="15" customHeight="1">
      <c r="A60" s="93" t="s">
        <v>223</v>
      </c>
      <c r="B60" s="194">
        <v>42.4</v>
      </c>
      <c r="C60" s="194">
        <v>-348.99999999999949</v>
      </c>
      <c r="D60" s="194">
        <v>42.2</v>
      </c>
      <c r="E60" s="194">
        <v>-361.1</v>
      </c>
      <c r="F60" s="105"/>
    </row>
    <row r="61" spans="1:8">
      <c r="A61" s="2" t="s">
        <v>205</v>
      </c>
      <c r="F61" s="59" t="s">
        <v>206</v>
      </c>
    </row>
    <row r="62" spans="1:8">
      <c r="F62" s="59" t="s">
        <v>207</v>
      </c>
    </row>
    <row r="63" spans="1:8">
      <c r="B63" s="198"/>
      <c r="C63" s="198"/>
      <c r="D63" s="198"/>
      <c r="E63" s="198"/>
      <c r="F63" s="59" t="s">
        <v>208</v>
      </c>
    </row>
    <row r="64" spans="1:8">
      <c r="B64" s="198"/>
      <c r="C64" s="198"/>
      <c r="D64" s="198"/>
      <c r="E64" s="198"/>
    </row>
    <row r="65" spans="6:6" ht="15.75">
      <c r="F65" s="96">
        <v>15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9"/>
  <sheetViews>
    <sheetView zoomScale="60" workbookViewId="0">
      <selection activeCell="C5" sqref="C5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0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86" t="s">
        <v>383</v>
      </c>
    </row>
    <row r="3" spans="1:15" ht="30" customHeight="1">
      <c r="O3" s="287" t="s">
        <v>384</v>
      </c>
    </row>
    <row r="4" spans="1:15" ht="1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</row>
    <row r="5" spans="1:15" ht="15" customHeight="1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</row>
    <row r="6" spans="1:15" ht="1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</row>
    <row r="7" spans="1:15" ht="12.7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44.25" customHeight="1">
      <c r="A9" s="109"/>
      <c r="B9" s="109"/>
      <c r="C9" s="109"/>
      <c r="D9" s="109"/>
      <c r="E9" s="109"/>
      <c r="F9" s="109"/>
      <c r="G9" s="109"/>
      <c r="H9" s="4"/>
      <c r="I9" s="122"/>
      <c r="J9" s="109"/>
      <c r="K9" s="109"/>
      <c r="L9" s="109"/>
      <c r="M9" s="109"/>
      <c r="N9" s="109"/>
      <c r="O9" s="109"/>
    </row>
    <row r="10" spans="1:15" ht="26.25">
      <c r="A10" s="219"/>
      <c r="B10" s="220"/>
      <c r="C10" s="220"/>
      <c r="D10" s="220"/>
      <c r="E10" s="220"/>
      <c r="F10" s="220"/>
      <c r="G10" s="203" t="s">
        <v>235</v>
      </c>
      <c r="I10" s="221"/>
      <c r="J10" s="222"/>
      <c r="K10" s="222"/>
      <c r="L10" s="222"/>
      <c r="M10" s="222"/>
      <c r="N10" s="222"/>
      <c r="O10" s="203" t="s">
        <v>236</v>
      </c>
    </row>
    <row r="11" spans="1:15" ht="40.5">
      <c r="A11" s="107"/>
      <c r="B11" s="107" t="s">
        <v>87</v>
      </c>
      <c r="C11" s="108" t="s">
        <v>88</v>
      </c>
      <c r="D11" s="108" t="s">
        <v>89</v>
      </c>
      <c r="E11" s="108" t="s">
        <v>90</v>
      </c>
      <c r="F11" s="108" t="s">
        <v>91</v>
      </c>
      <c r="G11" s="108" t="s">
        <v>92</v>
      </c>
      <c r="I11" s="107"/>
      <c r="J11" s="107" t="s">
        <v>87</v>
      </c>
      <c r="K11" s="108" t="s">
        <v>88</v>
      </c>
      <c r="L11" s="108" t="s">
        <v>89</v>
      </c>
      <c r="M11" s="108" t="s">
        <v>90</v>
      </c>
      <c r="N11" s="108" t="s">
        <v>91</v>
      </c>
      <c r="O11" s="108" t="s">
        <v>92</v>
      </c>
    </row>
    <row r="12" spans="1:15" ht="20.25">
      <c r="A12" s="110" t="s">
        <v>93</v>
      </c>
      <c r="B12" s="117" t="s">
        <v>11</v>
      </c>
      <c r="C12" s="118">
        <v>1048</v>
      </c>
      <c r="D12" s="118">
        <v>1481</v>
      </c>
      <c r="E12" s="118">
        <v>2529</v>
      </c>
      <c r="F12" s="118">
        <v>15341</v>
      </c>
      <c r="G12" s="113">
        <v>17870</v>
      </c>
      <c r="I12" s="110" t="s">
        <v>93</v>
      </c>
      <c r="J12" s="117" t="s">
        <v>11</v>
      </c>
      <c r="K12" s="118">
        <v>1319</v>
      </c>
      <c r="L12" s="118">
        <v>2753</v>
      </c>
      <c r="M12" s="118">
        <v>4072</v>
      </c>
      <c r="N12" s="118">
        <v>7789</v>
      </c>
      <c r="O12" s="113">
        <v>11861</v>
      </c>
    </row>
    <row r="13" spans="1:15" ht="20.25">
      <c r="A13" s="110"/>
      <c r="B13" s="117" t="s">
        <v>94</v>
      </c>
      <c r="C13" s="118">
        <v>170</v>
      </c>
      <c r="D13" s="118">
        <v>835</v>
      </c>
      <c r="E13" s="118">
        <v>1005</v>
      </c>
      <c r="F13" s="118">
        <v>3295</v>
      </c>
      <c r="G13" s="113">
        <v>4300</v>
      </c>
      <c r="I13" s="110"/>
      <c r="J13" s="117" t="s">
        <v>94</v>
      </c>
      <c r="K13" s="118">
        <v>191</v>
      </c>
      <c r="L13" s="118">
        <v>764</v>
      </c>
      <c r="M13" s="118">
        <v>955</v>
      </c>
      <c r="N13" s="118">
        <v>6170</v>
      </c>
      <c r="O13" s="113">
        <v>7125</v>
      </c>
    </row>
    <row r="14" spans="1:15" ht="20.25">
      <c r="A14" s="110"/>
      <c r="B14" s="117" t="s">
        <v>388</v>
      </c>
      <c r="C14" s="118">
        <v>0</v>
      </c>
      <c r="D14" s="118">
        <v>0</v>
      </c>
      <c r="E14" s="118">
        <v>0</v>
      </c>
      <c r="F14" s="118">
        <v>5</v>
      </c>
      <c r="G14" s="113">
        <v>5</v>
      </c>
      <c r="I14" s="110"/>
      <c r="J14" s="117" t="s">
        <v>388</v>
      </c>
      <c r="K14" s="118">
        <v>0</v>
      </c>
      <c r="L14" s="118">
        <v>0</v>
      </c>
      <c r="M14" s="118">
        <v>0</v>
      </c>
      <c r="N14" s="118">
        <v>5</v>
      </c>
      <c r="O14" s="113">
        <v>5</v>
      </c>
    </row>
    <row r="15" spans="1:15" ht="20.25">
      <c r="A15" s="110"/>
      <c r="B15" s="116" t="s">
        <v>95</v>
      </c>
      <c r="C15" s="114">
        <v>1218</v>
      </c>
      <c r="D15" s="114">
        <v>2316</v>
      </c>
      <c r="E15" s="114">
        <v>3534</v>
      </c>
      <c r="F15" s="114">
        <v>18641</v>
      </c>
      <c r="G15" s="114">
        <v>22175</v>
      </c>
      <c r="I15" s="110"/>
      <c r="J15" s="116" t="s">
        <v>95</v>
      </c>
      <c r="K15" s="114">
        <v>1510</v>
      </c>
      <c r="L15" s="114">
        <v>3517</v>
      </c>
      <c r="M15" s="114">
        <v>5027</v>
      </c>
      <c r="N15" s="114">
        <v>13964</v>
      </c>
      <c r="O15" s="114">
        <v>18991</v>
      </c>
    </row>
    <row r="16" spans="1:15" ht="20.25">
      <c r="A16" s="110" t="s">
        <v>96</v>
      </c>
      <c r="B16" s="117" t="s">
        <v>97</v>
      </c>
      <c r="C16" s="118">
        <v>0</v>
      </c>
      <c r="D16" s="118">
        <v>80</v>
      </c>
      <c r="E16" s="118">
        <v>80</v>
      </c>
      <c r="F16" s="119" t="s">
        <v>98</v>
      </c>
      <c r="G16" s="113">
        <v>80</v>
      </c>
      <c r="I16" s="110" t="s">
        <v>96</v>
      </c>
      <c r="J16" s="124" t="s">
        <v>97</v>
      </c>
      <c r="K16" s="118">
        <v>0</v>
      </c>
      <c r="L16" s="118">
        <v>40</v>
      </c>
      <c r="M16" s="118">
        <v>40</v>
      </c>
      <c r="N16" s="119" t="s">
        <v>41</v>
      </c>
      <c r="O16" s="113">
        <v>40</v>
      </c>
    </row>
    <row r="17" spans="1:15" ht="20.25">
      <c r="A17" s="111"/>
      <c r="B17" s="118" t="s">
        <v>99</v>
      </c>
      <c r="C17" s="118">
        <v>580</v>
      </c>
      <c r="D17" s="118">
        <v>2658</v>
      </c>
      <c r="E17" s="118">
        <v>3238</v>
      </c>
      <c r="F17" s="118">
        <v>0</v>
      </c>
      <c r="G17" s="113">
        <v>3238</v>
      </c>
      <c r="I17" s="111"/>
      <c r="J17" s="117" t="s">
        <v>99</v>
      </c>
      <c r="K17" s="118">
        <v>1795</v>
      </c>
      <c r="L17" s="118">
        <v>2644</v>
      </c>
      <c r="M17" s="118">
        <v>4439</v>
      </c>
      <c r="N17" s="119">
        <v>0</v>
      </c>
      <c r="O17" s="113">
        <v>4439</v>
      </c>
    </row>
    <row r="18" spans="1:15" ht="20.25">
      <c r="A18" s="111"/>
      <c r="B18" s="118" t="s">
        <v>100</v>
      </c>
      <c r="C18" s="118">
        <v>445</v>
      </c>
      <c r="D18" s="118">
        <v>509</v>
      </c>
      <c r="E18" s="118">
        <v>954</v>
      </c>
      <c r="F18" s="119">
        <v>20</v>
      </c>
      <c r="G18" s="113">
        <v>974</v>
      </c>
      <c r="I18" s="111"/>
      <c r="J18" s="117" t="s">
        <v>100</v>
      </c>
      <c r="K18" s="118">
        <v>445</v>
      </c>
      <c r="L18" s="118">
        <v>230</v>
      </c>
      <c r="M18" s="118">
        <v>675</v>
      </c>
      <c r="N18" s="119">
        <v>0</v>
      </c>
      <c r="O18" s="113">
        <v>675</v>
      </c>
    </row>
    <row r="19" spans="1:15" ht="20.25">
      <c r="A19" s="111"/>
      <c r="B19" s="118" t="s">
        <v>101</v>
      </c>
      <c r="C19" s="118">
        <v>39</v>
      </c>
      <c r="D19" s="118">
        <v>10</v>
      </c>
      <c r="E19" s="118">
        <v>49</v>
      </c>
      <c r="F19" s="119">
        <v>0</v>
      </c>
      <c r="G19" s="113">
        <v>49</v>
      </c>
      <c r="I19" s="111"/>
      <c r="J19" s="124" t="s">
        <v>101</v>
      </c>
      <c r="K19" s="118">
        <v>79</v>
      </c>
      <c r="L19" s="118">
        <v>40</v>
      </c>
      <c r="M19" s="118">
        <v>119</v>
      </c>
      <c r="N19" s="119">
        <v>0</v>
      </c>
      <c r="O19" s="113">
        <v>119</v>
      </c>
    </row>
    <row r="20" spans="1:15" ht="20.25">
      <c r="A20" s="111"/>
      <c r="B20" s="118" t="s">
        <v>102</v>
      </c>
      <c r="C20" s="118">
        <v>1341</v>
      </c>
      <c r="D20" s="118">
        <v>3353</v>
      </c>
      <c r="E20" s="118">
        <v>4694</v>
      </c>
      <c r="F20" s="119">
        <v>0</v>
      </c>
      <c r="G20" s="113">
        <v>4694</v>
      </c>
      <c r="I20" s="111"/>
      <c r="J20" s="117" t="s">
        <v>102</v>
      </c>
      <c r="K20" s="118">
        <v>2326</v>
      </c>
      <c r="L20" s="118">
        <v>7852</v>
      </c>
      <c r="M20" s="118">
        <v>10178</v>
      </c>
      <c r="N20" s="119">
        <v>0</v>
      </c>
      <c r="O20" s="113">
        <v>10178</v>
      </c>
    </row>
    <row r="21" spans="1:15" ht="20.25">
      <c r="A21" s="111"/>
      <c r="B21" s="118" t="s">
        <v>103</v>
      </c>
      <c r="C21" s="118">
        <v>144</v>
      </c>
      <c r="D21" s="118">
        <v>1337</v>
      </c>
      <c r="E21" s="118">
        <v>1481</v>
      </c>
      <c r="F21" s="119">
        <v>58</v>
      </c>
      <c r="G21" s="113">
        <v>1539</v>
      </c>
      <c r="I21" s="111"/>
      <c r="J21" s="117" t="s">
        <v>103</v>
      </c>
      <c r="K21" s="118">
        <v>44</v>
      </c>
      <c r="L21" s="118">
        <v>698</v>
      </c>
      <c r="M21" s="118">
        <v>742</v>
      </c>
      <c r="N21" s="119">
        <v>25</v>
      </c>
      <c r="O21" s="113">
        <v>767</v>
      </c>
    </row>
    <row r="22" spans="1:15" ht="20.25">
      <c r="A22" s="111"/>
      <c r="B22" s="118" t="s">
        <v>104</v>
      </c>
      <c r="C22" s="118">
        <v>1021</v>
      </c>
      <c r="D22" s="118">
        <v>293</v>
      </c>
      <c r="E22" s="118">
        <v>1314</v>
      </c>
      <c r="F22" s="119">
        <v>5</v>
      </c>
      <c r="G22" s="113">
        <v>1319</v>
      </c>
      <c r="I22" s="111"/>
      <c r="J22" s="117" t="s">
        <v>104</v>
      </c>
      <c r="K22" s="118">
        <v>1429</v>
      </c>
      <c r="L22" s="118">
        <v>753</v>
      </c>
      <c r="M22" s="118">
        <v>2182</v>
      </c>
      <c r="N22" s="119">
        <v>0</v>
      </c>
      <c r="O22" s="113">
        <v>2182</v>
      </c>
    </row>
    <row r="23" spans="1:15" ht="20.25">
      <c r="A23" s="111"/>
      <c r="B23" s="118" t="s">
        <v>310</v>
      </c>
      <c r="C23" s="118">
        <v>100</v>
      </c>
      <c r="D23" s="118">
        <v>510</v>
      </c>
      <c r="E23" s="118">
        <v>610</v>
      </c>
      <c r="F23" s="119">
        <v>100</v>
      </c>
      <c r="G23" s="113">
        <v>710</v>
      </c>
      <c r="I23" s="111"/>
      <c r="J23" s="117" t="s">
        <v>310</v>
      </c>
      <c r="K23" s="118">
        <v>1050</v>
      </c>
      <c r="L23" s="118">
        <v>870</v>
      </c>
      <c r="M23" s="118">
        <v>1920</v>
      </c>
      <c r="N23" s="119">
        <v>150</v>
      </c>
      <c r="O23" s="113">
        <v>2070</v>
      </c>
    </row>
    <row r="24" spans="1:15" ht="20.25">
      <c r="A24" s="111"/>
      <c r="B24" s="118" t="s">
        <v>105</v>
      </c>
      <c r="C24" s="118">
        <v>20</v>
      </c>
      <c r="D24" s="118">
        <v>1551</v>
      </c>
      <c r="E24" s="118">
        <v>1571</v>
      </c>
      <c r="F24" s="119">
        <v>0</v>
      </c>
      <c r="G24" s="113">
        <v>1571</v>
      </c>
      <c r="I24" s="111"/>
      <c r="J24" s="117" t="s">
        <v>105</v>
      </c>
      <c r="K24" s="118">
        <v>250</v>
      </c>
      <c r="L24" s="118">
        <v>1197</v>
      </c>
      <c r="M24" s="118">
        <v>1447</v>
      </c>
      <c r="N24" s="119">
        <v>0</v>
      </c>
      <c r="O24" s="113">
        <v>1447</v>
      </c>
    </row>
    <row r="25" spans="1:15" ht="20.25">
      <c r="A25" s="111"/>
      <c r="B25" s="118" t="s">
        <v>106</v>
      </c>
      <c r="C25" s="118">
        <v>3031</v>
      </c>
      <c r="D25" s="118">
        <v>4665</v>
      </c>
      <c r="E25" s="118">
        <v>7696</v>
      </c>
      <c r="F25" s="119">
        <v>0</v>
      </c>
      <c r="G25" s="113">
        <v>7696</v>
      </c>
      <c r="I25" s="111"/>
      <c r="J25" s="117" t="s">
        <v>106</v>
      </c>
      <c r="K25" s="118">
        <v>3594</v>
      </c>
      <c r="L25" s="118">
        <v>7889</v>
      </c>
      <c r="M25" s="118">
        <v>11483</v>
      </c>
      <c r="N25" s="119">
        <v>0</v>
      </c>
      <c r="O25" s="113">
        <v>11483</v>
      </c>
    </row>
    <row r="26" spans="1:15" ht="20.25">
      <c r="A26" s="111"/>
      <c r="B26" s="118" t="s">
        <v>107</v>
      </c>
      <c r="C26" s="118">
        <v>0</v>
      </c>
      <c r="D26" s="118">
        <v>232</v>
      </c>
      <c r="E26" s="118">
        <v>232</v>
      </c>
      <c r="F26" s="119">
        <v>55</v>
      </c>
      <c r="G26" s="113">
        <v>287</v>
      </c>
      <c r="I26" s="111"/>
      <c r="J26" s="117" t="s">
        <v>107</v>
      </c>
      <c r="K26" s="118">
        <v>197</v>
      </c>
      <c r="L26" s="118">
        <v>512</v>
      </c>
      <c r="M26" s="118">
        <v>709</v>
      </c>
      <c r="N26" s="119">
        <v>0</v>
      </c>
      <c r="O26" s="113">
        <v>709</v>
      </c>
    </row>
    <row r="27" spans="1:15" ht="20.25">
      <c r="A27" s="111"/>
      <c r="B27" s="118" t="s">
        <v>108</v>
      </c>
      <c r="C27" s="118">
        <v>4665</v>
      </c>
      <c r="D27" s="118">
        <v>1909</v>
      </c>
      <c r="E27" s="118">
        <v>6574</v>
      </c>
      <c r="F27" s="119">
        <v>874</v>
      </c>
      <c r="G27" s="113">
        <v>7448</v>
      </c>
      <c r="I27" s="111"/>
      <c r="J27" s="117" t="s">
        <v>108</v>
      </c>
      <c r="K27" s="118">
        <v>2266</v>
      </c>
      <c r="L27" s="118">
        <v>1187</v>
      </c>
      <c r="M27" s="118">
        <v>3453</v>
      </c>
      <c r="N27" s="119">
        <v>283</v>
      </c>
      <c r="O27" s="113">
        <v>3736</v>
      </c>
    </row>
    <row r="28" spans="1:15" ht="20.25">
      <c r="A28" s="111"/>
      <c r="B28" s="118" t="s">
        <v>109</v>
      </c>
      <c r="C28" s="118">
        <v>532</v>
      </c>
      <c r="D28" s="118">
        <v>9362</v>
      </c>
      <c r="E28" s="118">
        <v>9894</v>
      </c>
      <c r="F28" s="119">
        <v>70</v>
      </c>
      <c r="G28" s="113">
        <v>9964</v>
      </c>
      <c r="I28" s="111"/>
      <c r="J28" s="117" t="s">
        <v>109</v>
      </c>
      <c r="K28" s="118">
        <v>1783</v>
      </c>
      <c r="L28" s="118">
        <v>10410</v>
      </c>
      <c r="M28" s="118">
        <v>12193</v>
      </c>
      <c r="N28" s="119">
        <v>0</v>
      </c>
      <c r="O28" s="113">
        <v>12193</v>
      </c>
    </row>
    <row r="29" spans="1:15" ht="20.25">
      <c r="A29" s="111"/>
      <c r="B29" s="118" t="s">
        <v>110</v>
      </c>
      <c r="C29" s="118">
        <v>417</v>
      </c>
      <c r="D29" s="118">
        <v>200</v>
      </c>
      <c r="E29" s="118">
        <v>617</v>
      </c>
      <c r="F29" s="119">
        <v>0</v>
      </c>
      <c r="G29" s="113">
        <v>617</v>
      </c>
      <c r="I29" s="111"/>
      <c r="J29" s="117" t="s">
        <v>110</v>
      </c>
      <c r="K29" s="118">
        <v>402</v>
      </c>
      <c r="L29" s="118">
        <v>612</v>
      </c>
      <c r="M29" s="118">
        <v>1014</v>
      </c>
      <c r="N29" s="119">
        <v>0</v>
      </c>
      <c r="O29" s="113">
        <v>1014</v>
      </c>
    </row>
    <row r="30" spans="1:15" ht="20.25">
      <c r="A30" s="111"/>
      <c r="B30" s="118" t="s">
        <v>111</v>
      </c>
      <c r="C30" s="118">
        <v>0</v>
      </c>
      <c r="D30" s="118">
        <v>200</v>
      </c>
      <c r="E30" s="118">
        <v>200</v>
      </c>
      <c r="F30" s="119" t="s">
        <v>98</v>
      </c>
      <c r="G30" s="113">
        <v>200</v>
      </c>
      <c r="I30" s="111"/>
      <c r="J30" s="117" t="s">
        <v>111</v>
      </c>
      <c r="K30" s="118">
        <v>0</v>
      </c>
      <c r="L30" s="118">
        <v>2413</v>
      </c>
      <c r="M30" s="118">
        <v>2413</v>
      </c>
      <c r="N30" s="119" t="s">
        <v>98</v>
      </c>
      <c r="O30" s="113">
        <v>2413</v>
      </c>
    </row>
    <row r="31" spans="1:15" ht="20.25">
      <c r="A31" s="111"/>
      <c r="B31" s="118" t="s">
        <v>112</v>
      </c>
      <c r="C31" s="118">
        <v>4164</v>
      </c>
      <c r="D31" s="118">
        <v>2232</v>
      </c>
      <c r="E31" s="118">
        <v>6396</v>
      </c>
      <c r="F31" s="119">
        <v>20</v>
      </c>
      <c r="G31" s="113">
        <v>6416</v>
      </c>
      <c r="I31" s="111"/>
      <c r="J31" s="117" t="s">
        <v>112</v>
      </c>
      <c r="K31" s="118">
        <v>6680</v>
      </c>
      <c r="L31" s="118">
        <v>3043</v>
      </c>
      <c r="M31" s="118">
        <v>9723</v>
      </c>
      <c r="N31" s="119">
        <v>0</v>
      </c>
      <c r="O31" s="113">
        <v>9723</v>
      </c>
    </row>
    <row r="32" spans="1:15" ht="20.25">
      <c r="A32" s="111"/>
      <c r="B32" s="118" t="s">
        <v>113</v>
      </c>
      <c r="C32" s="118">
        <v>50</v>
      </c>
      <c r="D32" s="118">
        <v>0</v>
      </c>
      <c r="E32" s="118">
        <v>50</v>
      </c>
      <c r="F32" s="119">
        <v>0</v>
      </c>
      <c r="G32" s="113">
        <v>50</v>
      </c>
      <c r="I32" s="111"/>
      <c r="J32" s="117" t="s">
        <v>113</v>
      </c>
      <c r="K32" s="118">
        <v>291</v>
      </c>
      <c r="L32" s="118">
        <v>651</v>
      </c>
      <c r="M32" s="118">
        <v>942</v>
      </c>
      <c r="N32" s="119">
        <v>0</v>
      </c>
      <c r="O32" s="113">
        <v>942</v>
      </c>
    </row>
    <row r="33" spans="1:15" ht="20.25">
      <c r="A33" s="111"/>
      <c r="B33" s="118" t="s">
        <v>114</v>
      </c>
      <c r="C33" s="118">
        <v>3611</v>
      </c>
      <c r="D33" s="118">
        <v>925</v>
      </c>
      <c r="E33" s="118">
        <v>4536</v>
      </c>
      <c r="F33" s="119">
        <v>60</v>
      </c>
      <c r="G33" s="113">
        <v>4596</v>
      </c>
      <c r="I33" s="111"/>
      <c r="J33" s="117" t="s">
        <v>114</v>
      </c>
      <c r="K33" s="118">
        <v>3197</v>
      </c>
      <c r="L33" s="118">
        <v>1209</v>
      </c>
      <c r="M33" s="118">
        <v>4406</v>
      </c>
      <c r="N33" s="119">
        <v>10</v>
      </c>
      <c r="O33" s="113">
        <v>4416</v>
      </c>
    </row>
    <row r="34" spans="1:15" ht="20.25">
      <c r="A34" s="111"/>
      <c r="B34" s="118" t="s">
        <v>115</v>
      </c>
      <c r="C34" s="118">
        <v>1166</v>
      </c>
      <c r="D34" s="118">
        <v>1336</v>
      </c>
      <c r="E34" s="118">
        <v>2502</v>
      </c>
      <c r="F34" s="119">
        <v>0</v>
      </c>
      <c r="G34" s="113">
        <v>2502</v>
      </c>
      <c r="I34" s="111"/>
      <c r="J34" s="117" t="s">
        <v>115</v>
      </c>
      <c r="K34" s="118">
        <v>1380</v>
      </c>
      <c r="L34" s="118">
        <v>2965</v>
      </c>
      <c r="M34" s="118">
        <v>4345</v>
      </c>
      <c r="N34" s="119">
        <v>0</v>
      </c>
      <c r="O34" s="113">
        <v>4345</v>
      </c>
    </row>
    <row r="35" spans="1:15" ht="20.25">
      <c r="A35" s="111"/>
      <c r="B35" s="118" t="s">
        <v>116</v>
      </c>
      <c r="C35" s="118">
        <v>509</v>
      </c>
      <c r="D35" s="118">
        <v>998</v>
      </c>
      <c r="E35" s="118">
        <v>1507</v>
      </c>
      <c r="F35" s="119">
        <v>20</v>
      </c>
      <c r="G35" s="113">
        <v>1527</v>
      </c>
      <c r="I35" s="111"/>
      <c r="J35" s="117" t="s">
        <v>116</v>
      </c>
      <c r="K35" s="118">
        <v>538</v>
      </c>
      <c r="L35" s="118">
        <v>821</v>
      </c>
      <c r="M35" s="118">
        <v>1359</v>
      </c>
      <c r="N35" s="119">
        <v>0</v>
      </c>
      <c r="O35" s="113">
        <v>1359</v>
      </c>
    </row>
    <row r="36" spans="1:15" ht="20.25">
      <c r="A36" s="111"/>
      <c r="B36" s="118" t="s">
        <v>117</v>
      </c>
      <c r="C36" s="118">
        <v>0</v>
      </c>
      <c r="D36" s="118">
        <v>0</v>
      </c>
      <c r="E36" s="118">
        <v>0</v>
      </c>
      <c r="F36" s="119">
        <v>0</v>
      </c>
      <c r="G36" s="113">
        <v>0</v>
      </c>
      <c r="I36" s="111"/>
      <c r="J36" s="117" t="s">
        <v>117</v>
      </c>
      <c r="K36" s="118">
        <v>0</v>
      </c>
      <c r="L36" s="118">
        <v>80</v>
      </c>
      <c r="M36" s="118">
        <v>80</v>
      </c>
      <c r="N36" s="119">
        <v>0</v>
      </c>
      <c r="O36" s="113">
        <v>80</v>
      </c>
    </row>
    <row r="37" spans="1:15" ht="20.25">
      <c r="A37" s="111"/>
      <c r="B37" s="118" t="s">
        <v>118</v>
      </c>
      <c r="C37" s="118">
        <v>280</v>
      </c>
      <c r="D37" s="118">
        <v>304</v>
      </c>
      <c r="E37" s="118">
        <v>584</v>
      </c>
      <c r="F37" s="119">
        <v>0</v>
      </c>
      <c r="G37" s="113">
        <v>584</v>
      </c>
      <c r="I37" s="111"/>
      <c r="J37" s="117" t="s">
        <v>118</v>
      </c>
      <c r="K37" s="118">
        <v>305</v>
      </c>
      <c r="L37" s="118">
        <v>787</v>
      </c>
      <c r="M37" s="118">
        <v>1092</v>
      </c>
      <c r="N37" s="119">
        <v>0</v>
      </c>
      <c r="O37" s="113">
        <v>1092</v>
      </c>
    </row>
    <row r="38" spans="1:15" ht="20.25">
      <c r="A38" s="110"/>
      <c r="B38" s="116" t="s">
        <v>119</v>
      </c>
      <c r="C38" s="114">
        <v>22115</v>
      </c>
      <c r="D38" s="114">
        <v>32664</v>
      </c>
      <c r="E38" s="114">
        <v>54779</v>
      </c>
      <c r="F38" s="114">
        <v>1282</v>
      </c>
      <c r="G38" s="114">
        <v>56061</v>
      </c>
      <c r="I38" s="110"/>
      <c r="J38" s="116" t="s">
        <v>119</v>
      </c>
      <c r="K38" s="114">
        <v>28051</v>
      </c>
      <c r="L38" s="114">
        <v>46903</v>
      </c>
      <c r="M38" s="114">
        <v>74954</v>
      </c>
      <c r="N38" s="123">
        <v>468</v>
      </c>
      <c r="O38" s="114">
        <v>75422</v>
      </c>
    </row>
    <row r="39" spans="1:15" ht="20.25">
      <c r="A39" s="110" t="s">
        <v>120</v>
      </c>
      <c r="B39" s="120" t="s">
        <v>121</v>
      </c>
      <c r="C39" s="119">
        <v>0</v>
      </c>
      <c r="D39" s="119">
        <v>0</v>
      </c>
      <c r="E39" s="119">
        <v>0</v>
      </c>
      <c r="F39" s="119">
        <v>77</v>
      </c>
      <c r="G39" s="115">
        <v>77</v>
      </c>
      <c r="I39" s="110" t="s">
        <v>120</v>
      </c>
      <c r="J39" s="117" t="s">
        <v>121</v>
      </c>
      <c r="K39" s="119">
        <v>0</v>
      </c>
      <c r="L39" s="119">
        <v>0</v>
      </c>
      <c r="M39" s="119">
        <v>0</v>
      </c>
      <c r="N39" s="119">
        <v>0</v>
      </c>
      <c r="O39" s="115">
        <v>0</v>
      </c>
    </row>
    <row r="40" spans="1:15" ht="20.25">
      <c r="A40" s="110"/>
      <c r="B40" s="120" t="s">
        <v>122</v>
      </c>
      <c r="C40" s="119" t="s">
        <v>41</v>
      </c>
      <c r="D40" s="119" t="s">
        <v>41</v>
      </c>
      <c r="E40" s="119" t="s">
        <v>41</v>
      </c>
      <c r="F40" s="119">
        <v>508</v>
      </c>
      <c r="G40" s="115">
        <v>508</v>
      </c>
      <c r="I40" s="110"/>
      <c r="J40" s="117" t="s">
        <v>122</v>
      </c>
      <c r="K40" s="119" t="s">
        <v>41</v>
      </c>
      <c r="L40" s="119" t="s">
        <v>41</v>
      </c>
      <c r="M40" s="119" t="s">
        <v>41</v>
      </c>
      <c r="N40" s="119">
        <v>276</v>
      </c>
      <c r="O40" s="115">
        <v>276</v>
      </c>
    </row>
    <row r="41" spans="1:15" ht="20.25">
      <c r="A41" s="110"/>
      <c r="B41" s="120" t="s">
        <v>123</v>
      </c>
      <c r="C41" s="119" t="s">
        <v>41</v>
      </c>
      <c r="D41" s="119" t="s">
        <v>41</v>
      </c>
      <c r="E41" s="119" t="s">
        <v>41</v>
      </c>
      <c r="F41" s="119">
        <v>0</v>
      </c>
      <c r="G41" s="115">
        <v>0</v>
      </c>
      <c r="I41" s="110"/>
      <c r="J41" s="117" t="s">
        <v>123</v>
      </c>
      <c r="K41" s="119" t="s">
        <v>41</v>
      </c>
      <c r="L41" s="119" t="s">
        <v>41</v>
      </c>
      <c r="M41" s="119" t="s">
        <v>41</v>
      </c>
      <c r="N41" s="119">
        <v>0</v>
      </c>
      <c r="O41" s="115">
        <v>0</v>
      </c>
    </row>
    <row r="42" spans="1:15" ht="20.25">
      <c r="A42" s="111"/>
      <c r="B42" s="120" t="s">
        <v>124</v>
      </c>
      <c r="C42" s="119">
        <v>0</v>
      </c>
      <c r="D42" s="119">
        <v>0</v>
      </c>
      <c r="E42" s="119">
        <v>0</v>
      </c>
      <c r="F42" s="119">
        <v>1</v>
      </c>
      <c r="G42" s="115">
        <v>1</v>
      </c>
      <c r="I42" s="111"/>
      <c r="J42" s="117" t="s">
        <v>124</v>
      </c>
      <c r="K42" s="119">
        <v>0</v>
      </c>
      <c r="L42" s="119">
        <v>0</v>
      </c>
      <c r="M42" s="119">
        <v>0</v>
      </c>
      <c r="N42" s="119">
        <v>1</v>
      </c>
      <c r="O42" s="115">
        <v>1</v>
      </c>
    </row>
    <row r="43" spans="1:15" ht="20.25">
      <c r="A43" s="111"/>
      <c r="B43" s="120" t="s">
        <v>17</v>
      </c>
      <c r="C43" s="119">
        <v>0</v>
      </c>
      <c r="D43" s="119">
        <v>0</v>
      </c>
      <c r="E43" s="119">
        <v>0</v>
      </c>
      <c r="F43" s="119">
        <v>80</v>
      </c>
      <c r="G43" s="115">
        <v>80</v>
      </c>
      <c r="I43" s="111"/>
      <c r="J43" s="120" t="s">
        <v>17</v>
      </c>
      <c r="K43" s="119">
        <v>0</v>
      </c>
      <c r="L43" s="119">
        <v>0</v>
      </c>
      <c r="M43" s="119">
        <v>0</v>
      </c>
      <c r="N43" s="119">
        <v>0</v>
      </c>
      <c r="O43" s="115">
        <v>0</v>
      </c>
    </row>
    <row r="44" spans="1:15" ht="20.25">
      <c r="A44" s="111"/>
      <c r="B44" s="120" t="s">
        <v>125</v>
      </c>
      <c r="C44" s="119">
        <v>0</v>
      </c>
      <c r="D44" s="119">
        <v>0</v>
      </c>
      <c r="E44" s="119">
        <v>0</v>
      </c>
      <c r="F44" s="119">
        <v>62</v>
      </c>
      <c r="G44" s="115">
        <v>62</v>
      </c>
      <c r="I44" s="111"/>
      <c r="J44" s="117" t="s">
        <v>125</v>
      </c>
      <c r="K44" s="119">
        <v>0</v>
      </c>
      <c r="L44" s="119">
        <v>0</v>
      </c>
      <c r="M44" s="119">
        <v>0</v>
      </c>
      <c r="N44" s="119">
        <v>46</v>
      </c>
      <c r="O44" s="115">
        <v>46</v>
      </c>
    </row>
    <row r="45" spans="1:15" ht="20.25">
      <c r="A45" s="111"/>
      <c r="B45" s="121" t="s">
        <v>345</v>
      </c>
      <c r="C45" s="119">
        <v>0</v>
      </c>
      <c r="D45" s="119">
        <v>0</v>
      </c>
      <c r="E45" s="119">
        <v>0</v>
      </c>
      <c r="F45" s="119">
        <v>10022</v>
      </c>
      <c r="G45" s="115">
        <v>10022</v>
      </c>
      <c r="I45" s="111"/>
      <c r="J45" s="121" t="s">
        <v>345</v>
      </c>
      <c r="K45" s="119">
        <v>0</v>
      </c>
      <c r="L45" s="119">
        <v>0</v>
      </c>
      <c r="M45" s="119">
        <v>0</v>
      </c>
      <c r="N45" s="119">
        <v>4986</v>
      </c>
      <c r="O45" s="115">
        <v>4986</v>
      </c>
    </row>
    <row r="46" spans="1:15" ht="20.25">
      <c r="A46" s="111"/>
      <c r="B46" s="121" t="s">
        <v>346</v>
      </c>
      <c r="C46" s="119" t="s">
        <v>41</v>
      </c>
      <c r="D46" s="119" t="s">
        <v>41</v>
      </c>
      <c r="E46" s="119" t="s">
        <v>41</v>
      </c>
      <c r="F46" s="119">
        <v>570</v>
      </c>
      <c r="G46" s="115">
        <v>570</v>
      </c>
      <c r="I46" s="111"/>
      <c r="J46" s="121" t="s">
        <v>346</v>
      </c>
      <c r="K46" s="119" t="s">
        <v>41</v>
      </c>
      <c r="L46" s="119" t="s">
        <v>41</v>
      </c>
      <c r="M46" s="119" t="s">
        <v>41</v>
      </c>
      <c r="N46" s="119">
        <v>270</v>
      </c>
      <c r="O46" s="115">
        <v>270</v>
      </c>
    </row>
    <row r="47" spans="1:15" ht="20.25">
      <c r="A47" s="111"/>
      <c r="B47" s="120" t="s">
        <v>126</v>
      </c>
      <c r="C47" s="119" t="s">
        <v>41</v>
      </c>
      <c r="D47" s="119" t="s">
        <v>41</v>
      </c>
      <c r="E47" s="119" t="s">
        <v>41</v>
      </c>
      <c r="F47" s="119">
        <v>710</v>
      </c>
      <c r="G47" s="115">
        <v>710</v>
      </c>
      <c r="I47" s="111"/>
      <c r="J47" s="117" t="s">
        <v>126</v>
      </c>
      <c r="K47" s="119" t="s">
        <v>41</v>
      </c>
      <c r="L47" s="119" t="s">
        <v>41</v>
      </c>
      <c r="M47" s="119" t="s">
        <v>41</v>
      </c>
      <c r="N47" s="119">
        <v>339</v>
      </c>
      <c r="O47" s="115">
        <v>339</v>
      </c>
    </row>
    <row r="48" spans="1:15" ht="20.25">
      <c r="A48" s="110"/>
      <c r="B48" s="116" t="s">
        <v>127</v>
      </c>
      <c r="C48" s="114">
        <v>0</v>
      </c>
      <c r="D48" s="114">
        <v>0</v>
      </c>
      <c r="E48" s="114">
        <v>0</v>
      </c>
      <c r="F48" s="114">
        <v>12030</v>
      </c>
      <c r="G48" s="114">
        <v>12030</v>
      </c>
      <c r="I48" s="110"/>
      <c r="J48" s="116" t="s">
        <v>127</v>
      </c>
      <c r="K48" s="114">
        <v>0</v>
      </c>
      <c r="L48" s="114">
        <v>0</v>
      </c>
      <c r="M48" s="123">
        <v>0</v>
      </c>
      <c r="N48" s="114">
        <v>5918</v>
      </c>
      <c r="O48" s="114">
        <v>5918</v>
      </c>
    </row>
    <row r="49" spans="1:15" ht="20.25">
      <c r="A49" s="110" t="s">
        <v>92</v>
      </c>
      <c r="B49" s="110"/>
      <c r="C49" s="112">
        <v>23333</v>
      </c>
      <c r="D49" s="112">
        <v>34980</v>
      </c>
      <c r="E49" s="112">
        <v>58313</v>
      </c>
      <c r="F49" s="112">
        <v>31953</v>
      </c>
      <c r="G49" s="112">
        <v>90266</v>
      </c>
      <c r="I49" s="110" t="s">
        <v>92</v>
      </c>
      <c r="J49" s="110"/>
      <c r="K49" s="112">
        <v>29561</v>
      </c>
      <c r="L49" s="112">
        <v>50420</v>
      </c>
      <c r="M49" s="112">
        <v>79981</v>
      </c>
      <c r="N49" s="112">
        <v>20350</v>
      </c>
      <c r="O49" s="112">
        <v>100331</v>
      </c>
    </row>
    <row r="50" spans="1:15" ht="17.25" customHeight="1">
      <c r="N50" s="223"/>
      <c r="O50" s="125" t="s">
        <v>214</v>
      </c>
    </row>
    <row r="51" spans="1:15" ht="31.5" customHeight="1">
      <c r="A51" s="109"/>
      <c r="B51" s="109"/>
      <c r="C51" s="109"/>
      <c r="D51" s="109"/>
      <c r="E51" s="109"/>
      <c r="F51" s="109"/>
      <c r="G51" s="109"/>
      <c r="H51" s="4"/>
      <c r="I51" s="109"/>
      <c r="J51" s="109"/>
      <c r="K51" s="109"/>
      <c r="L51" s="109"/>
      <c r="M51" s="109"/>
      <c r="N51" s="109"/>
      <c r="O51" s="109"/>
    </row>
    <row r="52" spans="1:15" ht="27" customHeight="1">
      <c r="A52" s="219"/>
      <c r="B52" s="220"/>
      <c r="D52" s="224"/>
      <c r="E52" s="224"/>
      <c r="F52" s="224"/>
      <c r="G52" s="203" t="s">
        <v>237</v>
      </c>
      <c r="I52" s="219"/>
      <c r="J52" s="220"/>
      <c r="L52" s="14"/>
      <c r="M52" s="220"/>
      <c r="N52" s="220"/>
      <c r="O52" s="203" t="s">
        <v>238</v>
      </c>
    </row>
    <row r="53" spans="1:15" ht="40.5">
      <c r="A53" s="107"/>
      <c r="B53" s="107" t="s">
        <v>87</v>
      </c>
      <c r="C53" s="108" t="s">
        <v>88</v>
      </c>
      <c r="D53" s="108" t="s">
        <v>89</v>
      </c>
      <c r="E53" s="108" t="s">
        <v>90</v>
      </c>
      <c r="F53" s="108" t="s">
        <v>91</v>
      </c>
      <c r="G53" s="108" t="s">
        <v>92</v>
      </c>
      <c r="I53" s="107"/>
      <c r="J53" s="107" t="s">
        <v>87</v>
      </c>
      <c r="K53" s="108" t="s">
        <v>88</v>
      </c>
      <c r="L53" s="108" t="s">
        <v>89</v>
      </c>
      <c r="M53" s="108" t="s">
        <v>90</v>
      </c>
      <c r="N53" s="108" t="s">
        <v>91</v>
      </c>
      <c r="O53" s="108" t="s">
        <v>92</v>
      </c>
    </row>
    <row r="54" spans="1:15" ht="20.25">
      <c r="A54" s="110" t="s">
        <v>93</v>
      </c>
      <c r="B54" s="117" t="s">
        <v>11</v>
      </c>
      <c r="C54" s="121">
        <v>2987.096</v>
      </c>
      <c r="D54" s="121">
        <v>3137.46</v>
      </c>
      <c r="E54" s="121">
        <v>6124.5560000000005</v>
      </c>
      <c r="F54" s="136" t="s">
        <v>41</v>
      </c>
      <c r="G54" s="142">
        <v>6124.5560000000005</v>
      </c>
      <c r="I54" s="110" t="s">
        <v>93</v>
      </c>
      <c r="J54" s="117" t="s">
        <v>11</v>
      </c>
      <c r="K54" s="138">
        <v>97.822000000000003</v>
      </c>
      <c r="L54" s="138">
        <v>129.64699999999999</v>
      </c>
      <c r="M54" s="138">
        <v>227.46899999999999</v>
      </c>
      <c r="N54" s="138">
        <v>1389.522318</v>
      </c>
      <c r="O54" s="143">
        <v>1616.9913180000001</v>
      </c>
    </row>
    <row r="55" spans="1:15" ht="20.25">
      <c r="A55" s="110"/>
      <c r="B55" s="117" t="s">
        <v>94</v>
      </c>
      <c r="C55" s="121">
        <v>274.39999999999998</v>
      </c>
      <c r="D55" s="121">
        <v>1431.7</v>
      </c>
      <c r="E55" s="121">
        <v>1706.1</v>
      </c>
      <c r="F55" s="136" t="s">
        <v>41</v>
      </c>
      <c r="G55" s="142">
        <v>1706.1</v>
      </c>
      <c r="I55" s="110"/>
      <c r="J55" s="117" t="s">
        <v>94</v>
      </c>
      <c r="K55" s="138">
        <v>10.316000000000001</v>
      </c>
      <c r="L55" s="138">
        <v>47.268000000000001</v>
      </c>
      <c r="M55" s="138">
        <v>57.584000000000003</v>
      </c>
      <c r="N55" s="138">
        <v>196.65992</v>
      </c>
      <c r="O55" s="143">
        <v>254.24392</v>
      </c>
    </row>
    <row r="56" spans="1:15" ht="20.25">
      <c r="A56" s="110"/>
      <c r="B56" s="117" t="s">
        <v>388</v>
      </c>
      <c r="C56" s="121">
        <v>0</v>
      </c>
      <c r="D56" s="121">
        <v>0</v>
      </c>
      <c r="E56" s="121">
        <v>0</v>
      </c>
      <c r="F56" s="136" t="s">
        <v>41</v>
      </c>
      <c r="G56" s="142">
        <v>0</v>
      </c>
      <c r="I56" s="110"/>
      <c r="J56" s="117" t="s">
        <v>388</v>
      </c>
      <c r="K56" s="138">
        <v>0</v>
      </c>
      <c r="L56" s="138">
        <v>0</v>
      </c>
      <c r="M56" s="138">
        <v>0</v>
      </c>
      <c r="N56" s="138">
        <v>2.93E-2</v>
      </c>
      <c r="O56" s="143">
        <v>2.93E-2</v>
      </c>
    </row>
    <row r="57" spans="1:15" ht="20.25">
      <c r="A57" s="110"/>
      <c r="B57" s="116" t="s">
        <v>95</v>
      </c>
      <c r="C57" s="129">
        <v>3261.4960000000001</v>
      </c>
      <c r="D57" s="129">
        <v>4569.16</v>
      </c>
      <c r="E57" s="129">
        <v>7830.6560000000009</v>
      </c>
      <c r="F57" s="139" t="s">
        <v>41</v>
      </c>
      <c r="G57" s="129">
        <v>7830.6560000000009</v>
      </c>
      <c r="I57" s="110"/>
      <c r="J57" s="116" t="s">
        <v>95</v>
      </c>
      <c r="K57" s="132">
        <v>108.13800000000001</v>
      </c>
      <c r="L57" s="132">
        <v>176.91499999999999</v>
      </c>
      <c r="M57" s="132">
        <v>285.053</v>
      </c>
      <c r="N57" s="132">
        <v>1586.211538</v>
      </c>
      <c r="O57" s="132">
        <v>1871.2645380000001</v>
      </c>
    </row>
    <row r="58" spans="1:15" ht="20.25">
      <c r="A58" s="110" t="s">
        <v>96</v>
      </c>
      <c r="B58" s="117" t="s">
        <v>97</v>
      </c>
      <c r="C58" s="121">
        <v>0</v>
      </c>
      <c r="D58" s="121">
        <v>15.6</v>
      </c>
      <c r="E58" s="121">
        <v>15.6</v>
      </c>
      <c r="F58" s="136" t="s">
        <v>41</v>
      </c>
      <c r="G58" s="142">
        <v>15.6</v>
      </c>
      <c r="I58" s="110" t="s">
        <v>96</v>
      </c>
      <c r="J58" s="117" t="s">
        <v>97</v>
      </c>
      <c r="K58" s="138">
        <v>0</v>
      </c>
      <c r="L58" s="138">
        <v>0.57599999999999996</v>
      </c>
      <c r="M58" s="138">
        <v>0.57599999999999996</v>
      </c>
      <c r="N58" s="134" t="s">
        <v>98</v>
      </c>
      <c r="O58" s="143">
        <v>0.57599999999999996</v>
      </c>
    </row>
    <row r="59" spans="1:15" ht="20.25">
      <c r="A59" s="111"/>
      <c r="B59" s="118" t="s">
        <v>99</v>
      </c>
      <c r="C59" s="121">
        <v>19.64</v>
      </c>
      <c r="D59" s="121">
        <v>308.702</v>
      </c>
      <c r="E59" s="121">
        <v>328.34199999999998</v>
      </c>
      <c r="F59" s="136" t="s">
        <v>41</v>
      </c>
      <c r="G59" s="142">
        <v>328.34199999999998</v>
      </c>
      <c r="I59" s="111"/>
      <c r="J59" s="138" t="s">
        <v>99</v>
      </c>
      <c r="K59" s="138">
        <v>0.46400000000000002</v>
      </c>
      <c r="L59" s="138">
        <v>2.1823999999999999</v>
      </c>
      <c r="M59" s="138">
        <v>2.6463999999999999</v>
      </c>
      <c r="N59" s="134">
        <v>0</v>
      </c>
      <c r="O59" s="143">
        <v>2.6463999999999999</v>
      </c>
    </row>
    <row r="60" spans="1:15" ht="20.25">
      <c r="A60" s="111"/>
      <c r="B60" s="118" t="s">
        <v>100</v>
      </c>
      <c r="C60" s="121">
        <v>29.934999999999999</v>
      </c>
      <c r="D60" s="121">
        <v>81.36</v>
      </c>
      <c r="E60" s="121">
        <v>111.295</v>
      </c>
      <c r="F60" s="136" t="s">
        <v>41</v>
      </c>
      <c r="G60" s="142">
        <v>111.295</v>
      </c>
      <c r="I60" s="111"/>
      <c r="J60" s="138" t="s">
        <v>100</v>
      </c>
      <c r="K60" s="138">
        <v>3.2839999999999998</v>
      </c>
      <c r="L60" s="138">
        <v>3.7606000000000002</v>
      </c>
      <c r="M60" s="117">
        <v>7.0446</v>
      </c>
      <c r="N60" s="134">
        <v>0.29160000000000003</v>
      </c>
      <c r="O60" s="143">
        <v>7.3361999999999998</v>
      </c>
    </row>
    <row r="61" spans="1:15" ht="20.25">
      <c r="A61" s="111"/>
      <c r="B61" s="118" t="s">
        <v>101</v>
      </c>
      <c r="C61" s="121">
        <v>5.83</v>
      </c>
      <c r="D61" s="121">
        <v>1.7</v>
      </c>
      <c r="E61" s="121">
        <v>7.53</v>
      </c>
      <c r="F61" s="136" t="s">
        <v>41</v>
      </c>
      <c r="G61" s="142">
        <v>7.53</v>
      </c>
      <c r="I61" s="111"/>
      <c r="J61" s="138" t="s">
        <v>101</v>
      </c>
      <c r="K61" s="138">
        <v>0.1802</v>
      </c>
      <c r="L61" s="138">
        <v>0.04</v>
      </c>
      <c r="M61" s="138">
        <v>0.22020000000000001</v>
      </c>
      <c r="N61" s="134">
        <v>0</v>
      </c>
      <c r="O61" s="143">
        <v>0.22020000000000001</v>
      </c>
    </row>
    <row r="62" spans="1:15" ht="20.25">
      <c r="A62" s="111"/>
      <c r="B62" s="118" t="s">
        <v>102</v>
      </c>
      <c r="C62" s="121">
        <v>288.69</v>
      </c>
      <c r="D62" s="121">
        <v>357.63499999999999</v>
      </c>
      <c r="E62" s="121">
        <v>646.32500000000005</v>
      </c>
      <c r="F62" s="136" t="s">
        <v>41</v>
      </c>
      <c r="G62" s="142">
        <v>646.32500000000005</v>
      </c>
      <c r="I62" s="111"/>
      <c r="J62" s="138" t="s">
        <v>102</v>
      </c>
      <c r="K62" s="138">
        <v>7.3224</v>
      </c>
      <c r="L62" s="138">
        <v>17.552800000000001</v>
      </c>
      <c r="M62" s="138">
        <v>24.8752</v>
      </c>
      <c r="N62" s="134">
        <v>0</v>
      </c>
      <c r="O62" s="143">
        <v>24.8752</v>
      </c>
    </row>
    <row r="63" spans="1:15" ht="20.25">
      <c r="A63" s="111"/>
      <c r="B63" s="118" t="s">
        <v>103</v>
      </c>
      <c r="C63" s="121">
        <v>25.69</v>
      </c>
      <c r="D63" s="121">
        <v>325.471</v>
      </c>
      <c r="E63" s="121">
        <v>351.161</v>
      </c>
      <c r="F63" s="136" t="s">
        <v>41</v>
      </c>
      <c r="G63" s="142">
        <v>351.161</v>
      </c>
      <c r="I63" s="111"/>
      <c r="J63" s="138" t="s">
        <v>103</v>
      </c>
      <c r="K63" s="138">
        <v>1.252</v>
      </c>
      <c r="L63" s="138">
        <v>11.688000000000001</v>
      </c>
      <c r="M63" s="138">
        <v>12.94</v>
      </c>
      <c r="N63" s="134">
        <v>1.0140640000000001</v>
      </c>
      <c r="O63" s="143">
        <v>13.954064000000001</v>
      </c>
    </row>
    <row r="64" spans="1:15" ht="20.25">
      <c r="A64" s="111"/>
      <c r="B64" s="118" t="s">
        <v>104</v>
      </c>
      <c r="C64" s="121">
        <v>136.21100000000001</v>
      </c>
      <c r="D64" s="121">
        <v>34.08</v>
      </c>
      <c r="E64" s="121">
        <v>170.291</v>
      </c>
      <c r="F64" s="136" t="s">
        <v>41</v>
      </c>
      <c r="G64" s="142">
        <v>170.291</v>
      </c>
      <c r="I64" s="111"/>
      <c r="J64" s="138" t="s">
        <v>104</v>
      </c>
      <c r="K64" s="138">
        <v>7.7595999999999998</v>
      </c>
      <c r="L64" s="138">
        <v>2.0630000000000002</v>
      </c>
      <c r="M64" s="138">
        <v>9.8225999999999996</v>
      </c>
      <c r="N64" s="134">
        <v>7.3849999999999999E-2</v>
      </c>
      <c r="O64" s="143">
        <v>9.8964499999999997</v>
      </c>
    </row>
    <row r="65" spans="1:15" ht="20.25">
      <c r="A65" s="111"/>
      <c r="B65" s="118" t="s">
        <v>310</v>
      </c>
      <c r="C65" s="121">
        <v>9.5</v>
      </c>
      <c r="D65" s="121">
        <v>79.349999999999994</v>
      </c>
      <c r="E65" s="121">
        <v>88.85</v>
      </c>
      <c r="F65" s="136" t="s">
        <v>41</v>
      </c>
      <c r="G65" s="142">
        <v>88.85</v>
      </c>
      <c r="I65" s="111"/>
      <c r="J65" s="138" t="s">
        <v>310</v>
      </c>
      <c r="K65" s="138">
        <v>0.26</v>
      </c>
      <c r="L65" s="138">
        <v>1.3560000000000001</v>
      </c>
      <c r="M65" s="138">
        <v>1.6160000000000001</v>
      </c>
      <c r="N65" s="134">
        <v>0.52444999999999997</v>
      </c>
      <c r="O65" s="143">
        <v>2.14045</v>
      </c>
    </row>
    <row r="66" spans="1:15" ht="20.25">
      <c r="A66" s="111"/>
      <c r="B66" s="118" t="s">
        <v>105</v>
      </c>
      <c r="C66" s="121">
        <v>8.1199999999999992</v>
      </c>
      <c r="D66" s="121">
        <v>627</v>
      </c>
      <c r="E66" s="121">
        <v>635.12</v>
      </c>
      <c r="F66" s="136" t="s">
        <v>41</v>
      </c>
      <c r="G66" s="142">
        <v>635.12</v>
      </c>
      <c r="I66" s="111"/>
      <c r="J66" s="138" t="s">
        <v>105</v>
      </c>
      <c r="K66" s="138">
        <v>0.15</v>
      </c>
      <c r="L66" s="138">
        <v>12.355600000000001</v>
      </c>
      <c r="M66" s="138">
        <v>12.505600000000001</v>
      </c>
      <c r="N66" s="134">
        <v>0</v>
      </c>
      <c r="O66" s="143">
        <v>12.505600000000001</v>
      </c>
    </row>
    <row r="67" spans="1:15" ht="20.25">
      <c r="A67" s="111"/>
      <c r="B67" s="118" t="s">
        <v>106</v>
      </c>
      <c r="C67" s="121">
        <v>533.15499999999997</v>
      </c>
      <c r="D67" s="121">
        <v>487.11500000000001</v>
      </c>
      <c r="E67" s="121">
        <v>1020.27</v>
      </c>
      <c r="F67" s="136" t="s">
        <v>41</v>
      </c>
      <c r="G67" s="142">
        <v>1020.27</v>
      </c>
      <c r="I67" s="111"/>
      <c r="J67" s="138" t="s">
        <v>106</v>
      </c>
      <c r="K67" s="138">
        <v>14.795400000000001</v>
      </c>
      <c r="L67" s="138">
        <v>21.432200000000002</v>
      </c>
      <c r="M67" s="138">
        <v>36.227600000000002</v>
      </c>
      <c r="N67" s="134">
        <v>0</v>
      </c>
      <c r="O67" s="143">
        <v>36.227600000000002</v>
      </c>
    </row>
    <row r="68" spans="1:15" ht="20.25">
      <c r="A68" s="111"/>
      <c r="B68" s="118" t="s">
        <v>107</v>
      </c>
      <c r="C68" s="121">
        <v>0</v>
      </c>
      <c r="D68" s="121">
        <v>26.3</v>
      </c>
      <c r="E68" s="121">
        <v>26.3</v>
      </c>
      <c r="F68" s="136" t="s">
        <v>41</v>
      </c>
      <c r="G68" s="142">
        <v>26.3</v>
      </c>
      <c r="I68" s="111"/>
      <c r="J68" s="138" t="s">
        <v>107</v>
      </c>
      <c r="K68" s="138">
        <v>0</v>
      </c>
      <c r="L68" s="138">
        <v>0.64559999999999995</v>
      </c>
      <c r="M68" s="138">
        <v>0.64559999999999995</v>
      </c>
      <c r="N68" s="134">
        <v>0.31561</v>
      </c>
      <c r="O68" s="143">
        <v>0.9612099999999999</v>
      </c>
    </row>
    <row r="69" spans="1:15" ht="20.25">
      <c r="A69" s="111"/>
      <c r="B69" s="118" t="s">
        <v>108</v>
      </c>
      <c r="C69" s="121">
        <v>1898.425</v>
      </c>
      <c r="D69" s="121">
        <v>932.18799999999999</v>
      </c>
      <c r="E69" s="121">
        <v>2830.6129999999998</v>
      </c>
      <c r="F69" s="136" t="s">
        <v>41</v>
      </c>
      <c r="G69" s="142">
        <v>2830.6129999999998</v>
      </c>
      <c r="I69" s="111"/>
      <c r="J69" s="138" t="s">
        <v>108</v>
      </c>
      <c r="K69" s="138">
        <v>51.67</v>
      </c>
      <c r="L69" s="138">
        <v>19.592199999999998</v>
      </c>
      <c r="M69" s="138">
        <v>71.262200000000007</v>
      </c>
      <c r="N69" s="134">
        <v>18.242857999999998</v>
      </c>
      <c r="O69" s="143">
        <v>89.505058000000005</v>
      </c>
    </row>
    <row r="70" spans="1:15" ht="20.25">
      <c r="A70" s="111"/>
      <c r="B70" s="118" t="s">
        <v>109</v>
      </c>
      <c r="C70" s="121">
        <v>67.846999999999994</v>
      </c>
      <c r="D70" s="121">
        <v>4067.3609999999999</v>
      </c>
      <c r="E70" s="121">
        <v>4135.2079999999996</v>
      </c>
      <c r="F70" s="136" t="s">
        <v>41</v>
      </c>
      <c r="G70" s="142">
        <v>4135.2079999999996</v>
      </c>
      <c r="I70" s="111"/>
      <c r="J70" s="138" t="s">
        <v>109</v>
      </c>
      <c r="K70" s="138">
        <v>1.97</v>
      </c>
      <c r="L70" s="138">
        <v>36.304400000000001</v>
      </c>
      <c r="M70" s="138">
        <v>38.2744</v>
      </c>
      <c r="N70" s="134">
        <v>0.50163000000000002</v>
      </c>
      <c r="O70" s="143">
        <v>38.776029999999999</v>
      </c>
    </row>
    <row r="71" spans="1:15" ht="20.25">
      <c r="A71" s="111"/>
      <c r="B71" s="118" t="s">
        <v>110</v>
      </c>
      <c r="C71" s="121">
        <v>195.495</v>
      </c>
      <c r="D71" s="121">
        <v>62.47</v>
      </c>
      <c r="E71" s="121">
        <v>257.96499999999997</v>
      </c>
      <c r="F71" s="136" t="s">
        <v>41</v>
      </c>
      <c r="G71" s="142">
        <v>257.96499999999997</v>
      </c>
      <c r="I71" s="111"/>
      <c r="J71" s="138" t="s">
        <v>110</v>
      </c>
      <c r="K71" s="138">
        <v>2.4272</v>
      </c>
      <c r="L71" s="138">
        <v>1.1020000000000001</v>
      </c>
      <c r="M71" s="138">
        <v>3.5292000000000003</v>
      </c>
      <c r="N71" s="134">
        <v>0</v>
      </c>
      <c r="O71" s="143">
        <v>3.5292000000000003</v>
      </c>
    </row>
    <row r="72" spans="1:15" ht="20.25">
      <c r="A72" s="111"/>
      <c r="B72" s="118" t="s">
        <v>111</v>
      </c>
      <c r="C72" s="121">
        <v>0</v>
      </c>
      <c r="D72" s="121">
        <v>27</v>
      </c>
      <c r="E72" s="121">
        <v>27</v>
      </c>
      <c r="F72" s="136" t="s">
        <v>41</v>
      </c>
      <c r="G72" s="142">
        <v>27</v>
      </c>
      <c r="I72" s="111"/>
      <c r="J72" s="138" t="s">
        <v>111</v>
      </c>
      <c r="K72" s="138">
        <v>0</v>
      </c>
      <c r="L72" s="138">
        <v>0.6</v>
      </c>
      <c r="M72" s="138">
        <v>0.6</v>
      </c>
      <c r="N72" s="134" t="s">
        <v>98</v>
      </c>
      <c r="O72" s="143">
        <v>0.6</v>
      </c>
    </row>
    <row r="73" spans="1:15" ht="20.25">
      <c r="A73" s="111"/>
      <c r="B73" s="118" t="s">
        <v>112</v>
      </c>
      <c r="C73" s="121">
        <v>212.51400000000001</v>
      </c>
      <c r="D73" s="121">
        <v>226.30099999999999</v>
      </c>
      <c r="E73" s="121">
        <v>438.815</v>
      </c>
      <c r="F73" s="136" t="s">
        <v>41</v>
      </c>
      <c r="G73" s="142">
        <v>438.815</v>
      </c>
      <c r="I73" s="111"/>
      <c r="J73" s="138" t="s">
        <v>112</v>
      </c>
      <c r="K73" s="138">
        <v>7.9211999999999998</v>
      </c>
      <c r="L73" s="138">
        <v>4.1214000000000004</v>
      </c>
      <c r="M73" s="138">
        <v>12.0426</v>
      </c>
      <c r="N73" s="134">
        <v>7.2690000000000005E-2</v>
      </c>
      <c r="O73" s="143">
        <v>12.11529</v>
      </c>
    </row>
    <row r="74" spans="1:15" ht="20.25">
      <c r="A74" s="111"/>
      <c r="B74" s="118" t="s">
        <v>113</v>
      </c>
      <c r="C74" s="121">
        <v>10.59</v>
      </c>
      <c r="D74" s="121">
        <v>0</v>
      </c>
      <c r="E74" s="121">
        <v>10.59</v>
      </c>
      <c r="F74" s="136" t="s">
        <v>41</v>
      </c>
      <c r="G74" s="142">
        <v>10.59</v>
      </c>
      <c r="I74" s="111"/>
      <c r="J74" s="138" t="s">
        <v>113</v>
      </c>
      <c r="K74" s="138">
        <v>0.108</v>
      </c>
      <c r="L74" s="138">
        <v>0</v>
      </c>
      <c r="M74" s="138">
        <v>0.108</v>
      </c>
      <c r="N74" s="134">
        <v>0</v>
      </c>
      <c r="O74" s="143">
        <v>0.108</v>
      </c>
    </row>
    <row r="75" spans="1:15" ht="20.25">
      <c r="A75" s="111"/>
      <c r="B75" s="118" t="s">
        <v>114</v>
      </c>
      <c r="C75" s="121">
        <v>678.63499999999999</v>
      </c>
      <c r="D75" s="121">
        <v>111.81</v>
      </c>
      <c r="E75" s="121">
        <v>790.44500000000005</v>
      </c>
      <c r="F75" s="136" t="s">
        <v>41</v>
      </c>
      <c r="G75" s="142">
        <v>790.44500000000005</v>
      </c>
      <c r="I75" s="111"/>
      <c r="J75" s="138" t="s">
        <v>114</v>
      </c>
      <c r="K75" s="138">
        <v>13.933999999999999</v>
      </c>
      <c r="L75" s="138">
        <v>3.4470000000000001</v>
      </c>
      <c r="M75" s="138">
        <v>17.381</v>
      </c>
      <c r="N75" s="134">
        <v>0.46697</v>
      </c>
      <c r="O75" s="143">
        <v>17.84797</v>
      </c>
    </row>
    <row r="76" spans="1:15" ht="20.25">
      <c r="A76" s="111"/>
      <c r="B76" s="118" t="s">
        <v>115</v>
      </c>
      <c r="C76" s="121">
        <v>318.13799999999998</v>
      </c>
      <c r="D76" s="121">
        <v>306.75</v>
      </c>
      <c r="E76" s="121">
        <v>624.88799999999992</v>
      </c>
      <c r="F76" s="136" t="s">
        <v>41</v>
      </c>
      <c r="G76" s="142">
        <v>624.88799999999992</v>
      </c>
      <c r="I76" s="111"/>
      <c r="J76" s="138" t="s">
        <v>115</v>
      </c>
      <c r="K76" s="138">
        <v>7.0178000000000003</v>
      </c>
      <c r="L76" s="138">
        <v>7.6368</v>
      </c>
      <c r="M76" s="138">
        <v>14.6546</v>
      </c>
      <c r="N76" s="134">
        <v>0</v>
      </c>
      <c r="O76" s="143">
        <v>14.6546</v>
      </c>
    </row>
    <row r="77" spans="1:15" ht="20.25">
      <c r="A77" s="111"/>
      <c r="B77" s="118" t="s">
        <v>116</v>
      </c>
      <c r="C77" s="121">
        <v>24.32</v>
      </c>
      <c r="D77" s="121">
        <v>123.514</v>
      </c>
      <c r="E77" s="121">
        <v>147.834</v>
      </c>
      <c r="F77" s="136" t="s">
        <v>41</v>
      </c>
      <c r="G77" s="142">
        <v>147.834</v>
      </c>
      <c r="I77" s="111"/>
      <c r="J77" s="138" t="s">
        <v>116</v>
      </c>
      <c r="K77" s="138">
        <v>2.5611999999999999</v>
      </c>
      <c r="L77" s="138">
        <v>4.5152000000000001</v>
      </c>
      <c r="M77" s="138">
        <v>7.0763999999999996</v>
      </c>
      <c r="N77" s="134">
        <v>0.17849999999999999</v>
      </c>
      <c r="O77" s="143">
        <v>7.2548999999999992</v>
      </c>
    </row>
    <row r="78" spans="1:15" ht="20.25">
      <c r="A78" s="111"/>
      <c r="B78" s="121" t="s">
        <v>117</v>
      </c>
      <c r="C78" s="121">
        <v>0</v>
      </c>
      <c r="D78" s="121">
        <v>0</v>
      </c>
      <c r="E78" s="121">
        <v>0</v>
      </c>
      <c r="F78" s="136" t="s">
        <v>41</v>
      </c>
      <c r="G78" s="142">
        <v>0</v>
      </c>
      <c r="I78" s="111"/>
      <c r="J78" s="138" t="s">
        <v>117</v>
      </c>
      <c r="K78" s="138">
        <v>0</v>
      </c>
      <c r="L78" s="138">
        <v>0</v>
      </c>
      <c r="M78" s="138">
        <v>0</v>
      </c>
      <c r="N78" s="134">
        <v>0</v>
      </c>
      <c r="O78" s="143">
        <v>0</v>
      </c>
    </row>
    <row r="79" spans="1:15" ht="20.25">
      <c r="A79" s="111"/>
      <c r="B79" s="121" t="s">
        <v>118</v>
      </c>
      <c r="C79" s="121">
        <v>102.245</v>
      </c>
      <c r="D79" s="121">
        <v>49.793999999999997</v>
      </c>
      <c r="E79" s="121">
        <v>152.03899999999999</v>
      </c>
      <c r="F79" s="136" t="s">
        <v>41</v>
      </c>
      <c r="G79" s="142">
        <v>152.03899999999999</v>
      </c>
      <c r="I79" s="111"/>
      <c r="J79" s="138" t="s">
        <v>118</v>
      </c>
      <c r="K79" s="138">
        <v>1.3160000000000001</v>
      </c>
      <c r="L79" s="138">
        <v>1.4827999999999999</v>
      </c>
      <c r="M79" s="138">
        <v>2.7988</v>
      </c>
      <c r="N79" s="134">
        <v>0</v>
      </c>
      <c r="O79" s="143">
        <v>2.7988</v>
      </c>
    </row>
    <row r="80" spans="1:15" ht="20.25">
      <c r="A80" s="110"/>
      <c r="B80" s="116" t="s">
        <v>119</v>
      </c>
      <c r="C80" s="129">
        <v>4564.9799999999996</v>
      </c>
      <c r="D80" s="129">
        <v>8251.5010000000002</v>
      </c>
      <c r="E80" s="129">
        <v>12816.481000000002</v>
      </c>
      <c r="F80" s="130" t="s">
        <v>41</v>
      </c>
      <c r="G80" s="129">
        <v>12816.481000000002</v>
      </c>
      <c r="I80" s="110"/>
      <c r="J80" s="116" t="s">
        <v>119</v>
      </c>
      <c r="K80" s="132">
        <v>124.393</v>
      </c>
      <c r="L80" s="132">
        <v>152.45400000000001</v>
      </c>
      <c r="M80" s="132">
        <v>276.84699999999998</v>
      </c>
      <c r="N80" s="132">
        <v>21.682221999999999</v>
      </c>
      <c r="O80" s="132">
        <v>298.529222</v>
      </c>
    </row>
    <row r="81" spans="1:15" ht="20.25">
      <c r="A81" s="110" t="s">
        <v>120</v>
      </c>
      <c r="B81" s="121" t="s">
        <v>121</v>
      </c>
      <c r="C81" s="121">
        <v>0</v>
      </c>
      <c r="D81" s="121">
        <v>0</v>
      </c>
      <c r="E81" s="121">
        <v>0</v>
      </c>
      <c r="F81" s="136" t="s">
        <v>41</v>
      </c>
      <c r="G81" s="131">
        <v>0</v>
      </c>
      <c r="I81" s="110" t="s">
        <v>120</v>
      </c>
      <c r="J81" s="117" t="s">
        <v>121</v>
      </c>
      <c r="K81" s="134">
        <v>0</v>
      </c>
      <c r="L81" s="134">
        <v>0</v>
      </c>
      <c r="M81" s="134">
        <v>0</v>
      </c>
      <c r="N81" s="135">
        <v>3.9907919999999999</v>
      </c>
      <c r="O81" s="133">
        <v>3.9907919999999999</v>
      </c>
    </row>
    <row r="82" spans="1:15" ht="20.25">
      <c r="A82" s="110"/>
      <c r="B82" s="121" t="s">
        <v>122</v>
      </c>
      <c r="C82" s="137" t="s">
        <v>41</v>
      </c>
      <c r="D82" s="137" t="s">
        <v>41</v>
      </c>
      <c r="E82" s="137" t="s">
        <v>41</v>
      </c>
      <c r="F82" s="136" t="s">
        <v>41</v>
      </c>
      <c r="G82" s="131">
        <v>0</v>
      </c>
      <c r="I82" s="110"/>
      <c r="J82" s="117" t="s">
        <v>122</v>
      </c>
      <c r="K82" s="134" t="s">
        <v>41</v>
      </c>
      <c r="L82" s="134" t="s">
        <v>41</v>
      </c>
      <c r="M82" s="134" t="s">
        <v>41</v>
      </c>
      <c r="N82" s="135">
        <v>28.089638000000001</v>
      </c>
      <c r="O82" s="133">
        <v>28.089638000000001</v>
      </c>
    </row>
    <row r="83" spans="1:15" ht="20.25">
      <c r="A83" s="110"/>
      <c r="B83" s="121" t="s">
        <v>123</v>
      </c>
      <c r="C83" s="137" t="s">
        <v>41</v>
      </c>
      <c r="D83" s="137" t="s">
        <v>41</v>
      </c>
      <c r="E83" s="137" t="s">
        <v>41</v>
      </c>
      <c r="F83" s="136" t="s">
        <v>41</v>
      </c>
      <c r="G83" s="131">
        <v>0</v>
      </c>
      <c r="I83" s="110"/>
      <c r="J83" s="117" t="s">
        <v>123</v>
      </c>
      <c r="K83" s="134" t="s">
        <v>41</v>
      </c>
      <c r="L83" s="134" t="s">
        <v>41</v>
      </c>
      <c r="M83" s="134" t="s">
        <v>41</v>
      </c>
      <c r="N83" s="135">
        <v>0</v>
      </c>
      <c r="O83" s="133">
        <v>0</v>
      </c>
    </row>
    <row r="84" spans="1:15" ht="20.25">
      <c r="A84" s="111"/>
      <c r="B84" s="121" t="s">
        <v>124</v>
      </c>
      <c r="C84" s="121">
        <v>0</v>
      </c>
      <c r="D84" s="121">
        <v>0</v>
      </c>
      <c r="E84" s="121">
        <v>0</v>
      </c>
      <c r="F84" s="136" t="s">
        <v>41</v>
      </c>
      <c r="G84" s="131">
        <v>0</v>
      </c>
      <c r="I84" s="111"/>
      <c r="J84" s="117" t="s">
        <v>124</v>
      </c>
      <c r="K84" s="134">
        <v>0</v>
      </c>
      <c r="L84" s="134">
        <v>0</v>
      </c>
      <c r="M84" s="134">
        <v>0</v>
      </c>
      <c r="N84" s="135">
        <v>9.9264000000000005E-2</v>
      </c>
      <c r="O84" s="133">
        <v>9.9264000000000005E-2</v>
      </c>
    </row>
    <row r="85" spans="1:15" ht="20.25">
      <c r="A85" s="111"/>
      <c r="B85" s="121" t="s">
        <v>17</v>
      </c>
      <c r="C85" s="121">
        <v>0</v>
      </c>
      <c r="D85" s="121">
        <v>0</v>
      </c>
      <c r="E85" s="121">
        <v>0</v>
      </c>
      <c r="F85" s="136" t="s">
        <v>41</v>
      </c>
      <c r="G85" s="131">
        <v>0</v>
      </c>
      <c r="I85" s="111"/>
      <c r="J85" s="121" t="s">
        <v>17</v>
      </c>
      <c r="K85" s="134">
        <v>0</v>
      </c>
      <c r="L85" s="134">
        <v>0</v>
      </c>
      <c r="M85" s="134">
        <v>0</v>
      </c>
      <c r="N85" s="135">
        <v>3.0720000000000001</v>
      </c>
      <c r="O85" s="133">
        <v>3.0720000000000001</v>
      </c>
    </row>
    <row r="86" spans="1:15" ht="20.25">
      <c r="A86" s="111"/>
      <c r="B86" s="121" t="s">
        <v>125</v>
      </c>
      <c r="C86" s="121">
        <v>0</v>
      </c>
      <c r="D86" s="121">
        <v>0</v>
      </c>
      <c r="E86" s="121">
        <v>0</v>
      </c>
      <c r="F86" s="136" t="s">
        <v>41</v>
      </c>
      <c r="G86" s="131">
        <v>0</v>
      </c>
      <c r="I86" s="111"/>
      <c r="J86" s="117" t="s">
        <v>125</v>
      </c>
      <c r="K86" s="134">
        <v>0</v>
      </c>
      <c r="L86" s="134">
        <v>0</v>
      </c>
      <c r="M86" s="134">
        <v>0</v>
      </c>
      <c r="N86" s="135">
        <v>2.477312</v>
      </c>
      <c r="O86" s="133">
        <v>2.477312</v>
      </c>
    </row>
    <row r="87" spans="1:15" ht="23.25">
      <c r="A87" s="111"/>
      <c r="B87" s="262" t="s">
        <v>300</v>
      </c>
      <c r="C87" s="121">
        <v>0</v>
      </c>
      <c r="D87" s="121">
        <v>0</v>
      </c>
      <c r="E87" s="121">
        <v>0</v>
      </c>
      <c r="F87" s="136" t="s">
        <v>41</v>
      </c>
      <c r="G87" s="131">
        <v>0</v>
      </c>
      <c r="I87" s="111"/>
      <c r="J87" s="262" t="s">
        <v>300</v>
      </c>
      <c r="K87" s="134">
        <v>0</v>
      </c>
      <c r="L87" s="134">
        <v>0</v>
      </c>
      <c r="M87" s="134">
        <v>0</v>
      </c>
      <c r="N87" s="135">
        <v>381.28546917300002</v>
      </c>
      <c r="O87" s="133">
        <v>381.28546917300002</v>
      </c>
    </row>
    <row r="88" spans="1:15" ht="23.25">
      <c r="A88" s="111"/>
      <c r="B88" s="262" t="s">
        <v>301</v>
      </c>
      <c r="C88" s="137" t="s">
        <v>41</v>
      </c>
      <c r="D88" s="137" t="s">
        <v>41</v>
      </c>
      <c r="E88" s="137" t="s">
        <v>41</v>
      </c>
      <c r="F88" s="136" t="s">
        <v>41</v>
      </c>
      <c r="G88" s="131">
        <v>0</v>
      </c>
      <c r="I88" s="111"/>
      <c r="J88" s="262" t="s">
        <v>301</v>
      </c>
      <c r="K88" s="134" t="s">
        <v>41</v>
      </c>
      <c r="L88" s="134" t="s">
        <v>41</v>
      </c>
      <c r="M88" s="134" t="s">
        <v>41</v>
      </c>
      <c r="N88" s="135">
        <v>18.887165223</v>
      </c>
      <c r="O88" s="133">
        <v>18.887165223</v>
      </c>
    </row>
    <row r="89" spans="1:15" ht="20.25">
      <c r="A89" s="111"/>
      <c r="B89" s="121" t="s">
        <v>126</v>
      </c>
      <c r="C89" s="137" t="s">
        <v>41</v>
      </c>
      <c r="D89" s="137" t="s">
        <v>41</v>
      </c>
      <c r="E89" s="137" t="s">
        <v>41</v>
      </c>
      <c r="F89" s="136" t="s">
        <v>41</v>
      </c>
      <c r="G89" s="131">
        <v>0</v>
      </c>
      <c r="I89" s="111"/>
      <c r="J89" s="117" t="s">
        <v>126</v>
      </c>
      <c r="K89" s="134" t="s">
        <v>41</v>
      </c>
      <c r="L89" s="134" t="s">
        <v>41</v>
      </c>
      <c r="M89" s="134" t="s">
        <v>41</v>
      </c>
      <c r="N89" s="135">
        <v>27.261664</v>
      </c>
      <c r="O89" s="133">
        <v>27.261664</v>
      </c>
    </row>
    <row r="90" spans="1:15" ht="20.25">
      <c r="A90" s="110"/>
      <c r="B90" s="116" t="s">
        <v>127</v>
      </c>
      <c r="C90" s="129">
        <v>0</v>
      </c>
      <c r="D90" s="129">
        <v>0</v>
      </c>
      <c r="E90" s="129">
        <v>0</v>
      </c>
      <c r="F90" s="130" t="s">
        <v>41</v>
      </c>
      <c r="G90" s="129">
        <v>0</v>
      </c>
      <c r="I90" s="110"/>
      <c r="J90" s="116" t="s">
        <v>127</v>
      </c>
      <c r="K90" s="132">
        <v>0</v>
      </c>
      <c r="L90" s="132">
        <v>0</v>
      </c>
      <c r="M90" s="132">
        <v>0</v>
      </c>
      <c r="N90" s="132">
        <v>465.16330439600006</v>
      </c>
      <c r="O90" s="132">
        <v>465.16330439600006</v>
      </c>
    </row>
    <row r="91" spans="1:15" ht="20.25">
      <c r="A91" s="110" t="s">
        <v>92</v>
      </c>
      <c r="B91" s="110"/>
      <c r="C91" s="126">
        <v>7826.4759999999997</v>
      </c>
      <c r="D91" s="126">
        <v>12820.661</v>
      </c>
      <c r="E91" s="126">
        <v>20647.137000000002</v>
      </c>
      <c r="F91" s="127" t="s">
        <v>41</v>
      </c>
      <c r="G91" s="126">
        <v>20647.137000000002</v>
      </c>
      <c r="I91" s="110" t="s">
        <v>92</v>
      </c>
      <c r="J91" s="110"/>
      <c r="K91" s="128">
        <v>232.53100000000001</v>
      </c>
      <c r="L91" s="128">
        <v>329.36900000000003</v>
      </c>
      <c r="M91" s="128">
        <v>561.9</v>
      </c>
      <c r="N91" s="128">
        <v>2073.057064396</v>
      </c>
      <c r="O91" s="128">
        <v>2634.9570643960001</v>
      </c>
    </row>
    <row r="92" spans="1:15" s="14" customFormat="1" ht="20.25" customHeight="1">
      <c r="A92" s="223"/>
      <c r="B92" s="11"/>
      <c r="C92" s="12"/>
      <c r="D92" s="12"/>
      <c r="E92" s="12"/>
      <c r="F92" s="141" t="s">
        <v>242</v>
      </c>
      <c r="G92" s="225">
        <v>0.70530000000000004</v>
      </c>
      <c r="I92" s="11"/>
      <c r="J92" s="11"/>
      <c r="K92" s="15"/>
      <c r="L92" s="15"/>
      <c r="M92" s="15"/>
      <c r="N92" s="141" t="s">
        <v>242</v>
      </c>
      <c r="O92" s="226">
        <v>0.70530000000000004</v>
      </c>
    </row>
    <row r="93" spans="1:15" s="14" customFormat="1" ht="20.25">
      <c r="A93" s="11"/>
      <c r="B93" s="11"/>
      <c r="C93" s="12"/>
      <c r="D93" s="12"/>
      <c r="E93" s="12"/>
      <c r="F93" s="13"/>
      <c r="G93" s="125" t="s">
        <v>216</v>
      </c>
      <c r="I93" s="11"/>
      <c r="J93" s="11"/>
      <c r="K93" s="15"/>
      <c r="L93" s="15"/>
      <c r="M93" s="15"/>
      <c r="N93" s="15"/>
      <c r="O93" s="15"/>
    </row>
    <row r="94" spans="1:15" s="14" customFormat="1" ht="20.25">
      <c r="A94" s="11"/>
      <c r="B94" s="11"/>
      <c r="C94" s="12"/>
      <c r="E94" s="12"/>
      <c r="F94" s="13"/>
      <c r="G94" s="140" t="s">
        <v>215</v>
      </c>
      <c r="I94" s="11"/>
      <c r="J94" s="11"/>
      <c r="L94" s="15"/>
      <c r="M94" s="15"/>
      <c r="N94" s="15"/>
      <c r="O94" s="15"/>
    </row>
    <row r="95" spans="1:15" s="17" customFormat="1" ht="20.25" customHeight="1">
      <c r="C95" s="16"/>
      <c r="D95" s="16"/>
      <c r="E95" s="16"/>
      <c r="F95" s="16"/>
      <c r="G95" s="16"/>
      <c r="O95" s="18">
        <v>16</v>
      </c>
    </row>
    <row r="99" spans="15:15" ht="26.25">
      <c r="O99" s="19"/>
    </row>
  </sheetData>
  <phoneticPr fontId="4" type="noConversion"/>
  <pageMargins left="0.78740157480314965" right="0.39370078740157483" top="0.78740157480314965" bottom="0.39370078740157483" header="0.51181102362204722" footer="0.51181102362204722"/>
  <pageSetup paperSize="9" scale="3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Normal="100" workbookViewId="0">
      <selection activeCell="D6" sqref="D6"/>
    </sheetView>
  </sheetViews>
  <sheetFormatPr baseColWidth="10" defaultRowHeight="12.75"/>
  <cols>
    <col min="1" max="1" width="23.42578125" customWidth="1"/>
    <col min="2" max="5" width="18.5703125" customWidth="1"/>
    <col min="6" max="6" width="13.42578125" bestFit="1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2"/>
      <c r="B2" s="22"/>
      <c r="C2" s="22"/>
      <c r="D2" s="22"/>
      <c r="E2" s="166" t="s">
        <v>145</v>
      </c>
      <c r="F2" s="14"/>
    </row>
    <row r="3" spans="1:6" ht="14.25">
      <c r="E3" s="169" t="s">
        <v>146</v>
      </c>
      <c r="F3" s="14"/>
    </row>
    <row r="4" spans="1:6" ht="12.75" customHeight="1">
      <c r="E4" s="53"/>
      <c r="F4" s="14"/>
    </row>
    <row r="5" spans="1:6" ht="12.75" customHeight="1">
      <c r="E5" s="53"/>
      <c r="F5" s="14"/>
    </row>
    <row r="6" spans="1:6" ht="12.75" customHeight="1">
      <c r="B6" s="14"/>
      <c r="C6" s="14"/>
      <c r="E6" s="53"/>
      <c r="F6" s="14"/>
    </row>
    <row r="7" spans="1:6">
      <c r="F7" s="14"/>
    </row>
    <row r="8" spans="1:6" ht="14.25">
      <c r="E8" s="167" t="s">
        <v>0</v>
      </c>
      <c r="F8" s="14"/>
    </row>
    <row r="9" spans="1:6" ht="3" customHeight="1">
      <c r="F9" s="14"/>
    </row>
    <row r="10" spans="1:6" ht="24">
      <c r="A10" s="170">
        <v>39355</v>
      </c>
      <c r="B10" s="171" t="s">
        <v>3</v>
      </c>
      <c r="C10" s="171" t="s">
        <v>4</v>
      </c>
      <c r="D10" s="171" t="s">
        <v>5</v>
      </c>
      <c r="E10" s="268" t="s">
        <v>312</v>
      </c>
      <c r="F10" s="14"/>
    </row>
    <row r="11" spans="1:6" ht="24">
      <c r="A11" s="172" t="s">
        <v>219</v>
      </c>
      <c r="B11" s="173">
        <v>58</v>
      </c>
      <c r="C11" s="173">
        <v>3</v>
      </c>
      <c r="D11" s="173">
        <v>36</v>
      </c>
      <c r="E11" s="174">
        <v>3</v>
      </c>
      <c r="F11" s="14"/>
    </row>
    <row r="12" spans="1:6" ht="24">
      <c r="A12" s="172" t="s">
        <v>220</v>
      </c>
      <c r="B12" s="173">
        <v>58</v>
      </c>
      <c r="C12" s="173">
        <v>3</v>
      </c>
      <c r="D12" s="173">
        <v>42</v>
      </c>
      <c r="E12" s="174">
        <v>3</v>
      </c>
      <c r="F12" s="14"/>
    </row>
    <row r="13" spans="1:6" ht="24">
      <c r="A13" s="172" t="s">
        <v>221</v>
      </c>
      <c r="B13" s="175">
        <v>125701056151.11</v>
      </c>
      <c r="C13" s="175">
        <v>1670364936</v>
      </c>
      <c r="D13" s="175">
        <v>25373944461.7799</v>
      </c>
      <c r="E13" s="269">
        <v>102362500</v>
      </c>
      <c r="F13" s="14"/>
    </row>
    <row r="14" spans="1:6" ht="25.5" customHeight="1" thickBot="1">
      <c r="A14" s="245" t="s">
        <v>222</v>
      </c>
      <c r="B14" s="246">
        <v>3204670705.8600001</v>
      </c>
      <c r="C14" s="270" t="s">
        <v>41</v>
      </c>
      <c r="D14" s="246">
        <v>184936233416.32999</v>
      </c>
      <c r="E14" s="270" t="s">
        <v>41</v>
      </c>
      <c r="F14" s="14"/>
    </row>
    <row r="15" spans="1:6">
      <c r="A15" s="176" t="s">
        <v>144</v>
      </c>
      <c r="B15" s="177">
        <v>124007291799.09999</v>
      </c>
      <c r="C15" s="177">
        <v>3823399538.6199999</v>
      </c>
      <c r="D15" s="177">
        <v>1696370713.3599999</v>
      </c>
      <c r="E15" s="272"/>
      <c r="F15" s="14"/>
    </row>
    <row r="16" spans="1:6">
      <c r="A16" s="275" t="s">
        <v>337</v>
      </c>
      <c r="B16" s="173">
        <v>13784073527.24</v>
      </c>
      <c r="C16" s="173">
        <v>721828777.62</v>
      </c>
      <c r="D16" s="173">
        <v>266818698.40000001</v>
      </c>
      <c r="E16" s="273"/>
      <c r="F16" s="14"/>
    </row>
    <row r="17" spans="1:6">
      <c r="A17" s="276" t="s">
        <v>338</v>
      </c>
      <c r="B17" s="177">
        <v>12876087676.139999</v>
      </c>
      <c r="C17" s="177">
        <v>1216947527.4000001</v>
      </c>
      <c r="D17" s="177">
        <v>158269624.59999999</v>
      </c>
      <c r="E17" s="272"/>
      <c r="F17" s="14"/>
    </row>
    <row r="18" spans="1:6">
      <c r="A18" s="275" t="s">
        <v>339</v>
      </c>
      <c r="B18" s="173">
        <v>18117501527.52</v>
      </c>
      <c r="C18" s="173">
        <v>861809099.79999995</v>
      </c>
      <c r="D18" s="173">
        <v>179312652.24000001</v>
      </c>
      <c r="E18" s="273"/>
      <c r="F18" s="14"/>
    </row>
    <row r="19" spans="1:6">
      <c r="A19" s="179" t="s">
        <v>227</v>
      </c>
      <c r="B19" s="177">
        <v>11969797517.059999</v>
      </c>
      <c r="C19" s="177">
        <v>758093950.41999996</v>
      </c>
      <c r="D19" s="177">
        <v>358634893.51999998</v>
      </c>
      <c r="E19" s="272"/>
      <c r="F19" s="14"/>
    </row>
    <row r="20" spans="1:6">
      <c r="A20" s="275" t="s">
        <v>340</v>
      </c>
      <c r="B20" s="173">
        <v>14906394434.200001</v>
      </c>
      <c r="C20" s="173">
        <v>1549681439.48</v>
      </c>
      <c r="D20" s="173">
        <v>191094601.78</v>
      </c>
      <c r="E20" s="273"/>
      <c r="F20" s="14"/>
    </row>
    <row r="21" spans="1:6">
      <c r="A21" s="276" t="s">
        <v>341</v>
      </c>
      <c r="B21" s="177">
        <v>16139600649.780001</v>
      </c>
      <c r="C21" s="177">
        <v>1247415198.98</v>
      </c>
      <c r="D21" s="177">
        <v>80170843.480000004</v>
      </c>
      <c r="E21" s="271">
        <v>1241596.8</v>
      </c>
      <c r="F21" s="14"/>
    </row>
    <row r="22" spans="1:6">
      <c r="A22" s="275" t="s">
        <v>342</v>
      </c>
      <c r="B22" s="173">
        <v>15007549332.559999</v>
      </c>
      <c r="C22" s="173">
        <v>2266730491.6799998</v>
      </c>
      <c r="D22" s="173">
        <v>64270590.020000003</v>
      </c>
      <c r="E22" s="269">
        <v>13223004.6</v>
      </c>
      <c r="F22" s="14"/>
    </row>
    <row r="23" spans="1:6">
      <c r="A23" s="179" t="s">
        <v>228</v>
      </c>
      <c r="B23" s="177">
        <v>16675989220.299999</v>
      </c>
      <c r="C23" s="177">
        <v>676953760.72000003</v>
      </c>
      <c r="D23" s="177">
        <v>88657370.480000004</v>
      </c>
      <c r="E23" s="271">
        <v>4301640.12</v>
      </c>
      <c r="F23" s="14"/>
    </row>
    <row r="24" spans="1:6">
      <c r="A24" s="178" t="s">
        <v>229</v>
      </c>
      <c r="B24" s="173">
        <v>12786684757.620001</v>
      </c>
      <c r="C24" s="175">
        <v>11499447.48</v>
      </c>
      <c r="D24" s="175">
        <v>67183118.040000007</v>
      </c>
      <c r="E24" s="269">
        <v>497762.6</v>
      </c>
      <c r="F24" s="14"/>
    </row>
    <row r="25" spans="1:6">
      <c r="A25" s="276" t="s">
        <v>343</v>
      </c>
      <c r="B25" s="177"/>
      <c r="C25" s="177"/>
      <c r="D25" s="177"/>
      <c r="E25" s="271"/>
      <c r="F25" s="14"/>
    </row>
    <row r="26" spans="1:6">
      <c r="A26" s="178" t="s">
        <v>230</v>
      </c>
      <c r="B26" s="175"/>
      <c r="C26" s="175"/>
      <c r="D26" s="175"/>
      <c r="E26" s="269"/>
      <c r="F26" s="14"/>
    </row>
    <row r="27" spans="1:6">
      <c r="A27" s="276" t="s">
        <v>344</v>
      </c>
      <c r="B27" s="177"/>
      <c r="C27" s="177"/>
      <c r="D27" s="177"/>
      <c r="E27" s="271"/>
      <c r="F27" s="14"/>
    </row>
    <row r="28" spans="1:6">
      <c r="A28" s="180" t="s">
        <v>226</v>
      </c>
      <c r="B28" s="181">
        <v>132263678642.41998</v>
      </c>
      <c r="C28" s="181">
        <v>9310959693.579998</v>
      </c>
      <c r="D28" s="181">
        <v>1454412392.5599999</v>
      </c>
      <c r="E28" s="274">
        <v>19264004.120000001</v>
      </c>
      <c r="F28" s="14"/>
    </row>
    <row r="29" spans="1:6">
      <c r="E29" s="59" t="s">
        <v>148</v>
      </c>
    </row>
    <row r="32" spans="1:6" ht="14.25">
      <c r="E32" s="167" t="s">
        <v>147</v>
      </c>
    </row>
    <row r="33" spans="1:5" ht="3" customHeight="1"/>
    <row r="34" spans="1:5" ht="24">
      <c r="A34" s="170">
        <v>39355</v>
      </c>
      <c r="B34" s="171" t="s">
        <v>6</v>
      </c>
      <c r="C34" s="182" t="s">
        <v>7</v>
      </c>
      <c r="D34" s="171" t="s">
        <v>8</v>
      </c>
      <c r="E34" s="182" t="s">
        <v>9</v>
      </c>
    </row>
    <row r="35" spans="1:5" ht="24">
      <c r="A35" s="172" t="s">
        <v>219</v>
      </c>
      <c r="B35" s="173">
        <v>119</v>
      </c>
      <c r="C35" s="175">
        <v>10</v>
      </c>
      <c r="D35" s="175">
        <v>100</v>
      </c>
      <c r="E35" s="175">
        <v>56</v>
      </c>
    </row>
    <row r="36" spans="1:5" ht="24">
      <c r="A36" s="172" t="s">
        <v>220</v>
      </c>
      <c r="B36" s="173">
        <v>2494</v>
      </c>
      <c r="C36" s="175">
        <v>216</v>
      </c>
      <c r="D36" s="175">
        <v>129</v>
      </c>
      <c r="E36" s="175">
        <v>256</v>
      </c>
    </row>
    <row r="37" spans="1:5" ht="24">
      <c r="A37" s="172" t="s">
        <v>221</v>
      </c>
      <c r="B37" s="183" t="s">
        <v>10</v>
      </c>
      <c r="C37" s="183" t="s">
        <v>10</v>
      </c>
      <c r="D37" s="183" t="s">
        <v>10</v>
      </c>
      <c r="E37" s="183" t="s">
        <v>10</v>
      </c>
    </row>
    <row r="38" spans="1:5" ht="25.5" customHeight="1" thickBot="1">
      <c r="A38" s="245" t="s">
        <v>222</v>
      </c>
      <c r="B38" s="247" t="s">
        <v>10</v>
      </c>
      <c r="C38" s="247" t="s">
        <v>10</v>
      </c>
      <c r="D38" s="247" t="s">
        <v>10</v>
      </c>
      <c r="E38" s="247" t="s">
        <v>10</v>
      </c>
    </row>
    <row r="39" spans="1:5">
      <c r="A39" s="176" t="s">
        <v>144</v>
      </c>
      <c r="B39" s="184">
        <v>769653388.06000006</v>
      </c>
      <c r="C39" s="184">
        <v>34669396.200000003</v>
      </c>
      <c r="D39" s="184">
        <v>65763375.079999991</v>
      </c>
      <c r="E39" s="184">
        <v>118710952.92</v>
      </c>
    </row>
    <row r="40" spans="1:5">
      <c r="A40" s="275" t="s">
        <v>337</v>
      </c>
      <c r="B40" s="183">
        <v>65151323.990000002</v>
      </c>
      <c r="C40" s="183">
        <v>4834809.5</v>
      </c>
      <c r="D40" s="183">
        <v>4758631.6500000004</v>
      </c>
      <c r="E40" s="183">
        <v>11302899.9</v>
      </c>
    </row>
    <row r="41" spans="1:5">
      <c r="A41" s="276" t="s">
        <v>338</v>
      </c>
      <c r="B41" s="184">
        <v>56363725.539999999</v>
      </c>
      <c r="C41" s="184">
        <v>2818809.64</v>
      </c>
      <c r="D41" s="184">
        <v>4603900.46</v>
      </c>
      <c r="E41" s="184">
        <v>10194393.039999999</v>
      </c>
    </row>
    <row r="42" spans="1:5">
      <c r="A42" s="275" t="s">
        <v>339</v>
      </c>
      <c r="B42" s="183">
        <v>63945630.270000003</v>
      </c>
      <c r="C42" s="183">
        <v>3202621.42</v>
      </c>
      <c r="D42" s="183">
        <v>3354742.5</v>
      </c>
      <c r="E42" s="183">
        <v>10712298.91</v>
      </c>
    </row>
    <row r="43" spans="1:5">
      <c r="A43" s="179" t="s">
        <v>227</v>
      </c>
      <c r="B43" s="184">
        <v>66817525.490000002</v>
      </c>
      <c r="C43" s="184">
        <v>2946787.02</v>
      </c>
      <c r="D43" s="184">
        <v>4317474.7</v>
      </c>
      <c r="E43" s="184">
        <v>12411299.99</v>
      </c>
    </row>
    <row r="44" spans="1:5">
      <c r="A44" s="275" t="s">
        <v>340</v>
      </c>
      <c r="B44" s="183">
        <v>53040544.450000003</v>
      </c>
      <c r="C44" s="183">
        <v>5826466.2999999998</v>
      </c>
      <c r="D44" s="183">
        <v>4387784.7</v>
      </c>
      <c r="E44" s="183">
        <v>8545868.4100000001</v>
      </c>
    </row>
    <row r="45" spans="1:5">
      <c r="A45" s="276" t="s">
        <v>341</v>
      </c>
      <c r="B45" s="184">
        <v>67294126.670000002</v>
      </c>
      <c r="C45" s="184">
        <v>9004578.1400000006</v>
      </c>
      <c r="D45" s="184">
        <v>6162954.4199999999</v>
      </c>
      <c r="E45" s="184">
        <v>9883852.7200000007</v>
      </c>
    </row>
    <row r="46" spans="1:5">
      <c r="A46" s="275" t="s">
        <v>342</v>
      </c>
      <c r="B46" s="183">
        <v>68850926.280000001</v>
      </c>
      <c r="C46" s="183">
        <v>5164773.9400000004</v>
      </c>
      <c r="D46" s="183">
        <v>4742875.08</v>
      </c>
      <c r="E46" s="183">
        <v>7611809.6100000003</v>
      </c>
    </row>
    <row r="47" spans="1:5">
      <c r="A47" s="179" t="s">
        <v>228</v>
      </c>
      <c r="B47" s="184">
        <v>48490822.399999999</v>
      </c>
      <c r="C47" s="184">
        <v>5138082.4800000004</v>
      </c>
      <c r="D47" s="184">
        <v>3044763.98</v>
      </c>
      <c r="E47" s="184">
        <v>2952193.68</v>
      </c>
    </row>
    <row r="48" spans="1:5">
      <c r="A48" s="178" t="s">
        <v>229</v>
      </c>
      <c r="B48" s="183">
        <v>95204263.670000002</v>
      </c>
      <c r="C48" s="183">
        <v>4001608.74</v>
      </c>
      <c r="D48" s="183">
        <v>4596465.33</v>
      </c>
      <c r="E48" s="183">
        <v>7878171.6399999997</v>
      </c>
    </row>
    <row r="49" spans="1:5">
      <c r="A49" s="276" t="s">
        <v>343</v>
      </c>
      <c r="B49" s="184"/>
      <c r="C49" s="184"/>
      <c r="D49" s="184"/>
      <c r="E49" s="184"/>
    </row>
    <row r="50" spans="1:5">
      <c r="A50" s="178" t="s">
        <v>230</v>
      </c>
      <c r="B50" s="185"/>
      <c r="C50" s="185"/>
      <c r="D50" s="185"/>
      <c r="E50" s="185"/>
    </row>
    <row r="51" spans="1:5">
      <c r="A51" s="276" t="s">
        <v>344</v>
      </c>
      <c r="B51" s="184"/>
      <c r="C51" s="184"/>
      <c r="D51" s="184"/>
      <c r="E51" s="184"/>
    </row>
    <row r="52" spans="1:5">
      <c r="A52" s="180" t="s">
        <v>226</v>
      </c>
      <c r="B52" s="186">
        <v>585158888.75999999</v>
      </c>
      <c r="C52" s="186">
        <v>42938537.18</v>
      </c>
      <c r="D52" s="186">
        <v>39969592.819999993</v>
      </c>
      <c r="E52" s="186">
        <v>81492787.900000006</v>
      </c>
    </row>
    <row r="53" spans="1:5">
      <c r="E53" s="59" t="s">
        <v>148</v>
      </c>
    </row>
    <row r="58" spans="1:5">
      <c r="E58" s="9">
        <v>1</v>
      </c>
    </row>
    <row r="65" spans="1:8">
      <c r="A65" s="44"/>
      <c r="B65" s="39"/>
      <c r="C65" s="40"/>
      <c r="D65" s="39"/>
      <c r="E65" s="39"/>
      <c r="F65" s="40"/>
      <c r="G65" s="40"/>
      <c r="H65" s="39"/>
    </row>
    <row r="66" spans="1:8">
      <c r="A66" s="45"/>
      <c r="B66" s="27"/>
      <c r="C66" s="26"/>
      <c r="D66" s="26"/>
      <c r="E66" s="26"/>
      <c r="F66" s="38"/>
      <c r="G66" s="38"/>
      <c r="H66" s="26"/>
    </row>
    <row r="67" spans="1:8">
      <c r="A67" s="45"/>
      <c r="B67" s="27"/>
      <c r="C67" s="26"/>
      <c r="D67" s="26"/>
      <c r="E67" s="26"/>
      <c r="F67" s="38"/>
      <c r="G67" s="38"/>
      <c r="H67" s="26"/>
    </row>
    <row r="68" spans="1:8">
      <c r="A68" s="45"/>
      <c r="B68" s="46"/>
      <c r="C68" s="46"/>
      <c r="D68" s="46"/>
      <c r="E68" s="46"/>
      <c r="F68" s="46"/>
      <c r="G68" s="46"/>
      <c r="H68" s="46"/>
    </row>
    <row r="69" spans="1:8">
      <c r="A69" s="45"/>
      <c r="B69" s="46"/>
      <c r="C69" s="46"/>
      <c r="D69" s="46"/>
      <c r="E69" s="46"/>
      <c r="F69" s="46"/>
      <c r="G69" s="46"/>
      <c r="H69" s="46"/>
    </row>
    <row r="70" spans="1:8">
      <c r="A70" s="47"/>
      <c r="B70" s="27"/>
      <c r="C70" s="26"/>
      <c r="D70" s="26"/>
      <c r="E70" s="26"/>
      <c r="F70" s="26"/>
      <c r="G70" s="26"/>
      <c r="H70" s="26"/>
    </row>
    <row r="71" spans="1:8">
      <c r="A71" s="48"/>
      <c r="B71" s="27"/>
      <c r="C71" s="27"/>
      <c r="D71" s="27"/>
      <c r="E71" s="27"/>
      <c r="F71" s="27"/>
      <c r="G71" s="26"/>
      <c r="H71" s="27"/>
    </row>
    <row r="72" spans="1:8">
      <c r="A72" s="45"/>
      <c r="B72" s="27"/>
      <c r="C72" s="27"/>
      <c r="D72" s="27"/>
      <c r="E72" s="27"/>
      <c r="F72" s="27"/>
      <c r="G72" s="27"/>
      <c r="H72" s="27"/>
    </row>
    <row r="73" spans="1:8">
      <c r="A73" s="45"/>
      <c r="B73" s="27"/>
      <c r="C73" s="27"/>
      <c r="D73" s="27"/>
      <c r="E73" s="27"/>
      <c r="F73" s="27"/>
      <c r="G73" s="27"/>
      <c r="H73" s="27"/>
    </row>
    <row r="74" spans="1:8">
      <c r="A74" s="45"/>
      <c r="B74" s="27"/>
      <c r="C74" s="27"/>
      <c r="D74" s="27"/>
      <c r="E74" s="27"/>
      <c r="F74" s="27"/>
      <c r="G74" s="27"/>
      <c r="H74" s="27"/>
    </row>
    <row r="75" spans="1:8">
      <c r="A75" s="45"/>
      <c r="B75" s="27"/>
      <c r="C75" s="27"/>
      <c r="D75" s="27"/>
      <c r="E75" s="27"/>
      <c r="F75" s="27"/>
      <c r="G75" s="27"/>
      <c r="H75" s="27"/>
    </row>
    <row r="76" spans="1:8">
      <c r="A76" s="45"/>
      <c r="B76" s="27"/>
      <c r="C76" s="27"/>
      <c r="D76" s="27"/>
      <c r="E76" s="27"/>
      <c r="F76" s="27"/>
      <c r="G76" s="27"/>
      <c r="H76" s="27"/>
    </row>
    <row r="77" spans="1:8">
      <c r="A77" s="45"/>
      <c r="B77" s="27"/>
      <c r="C77" s="27"/>
      <c r="D77" s="27"/>
      <c r="E77" s="27"/>
      <c r="F77" s="27"/>
      <c r="G77" s="27"/>
      <c r="H77" s="27"/>
    </row>
    <row r="78" spans="1:8">
      <c r="A78" s="45"/>
      <c r="B78" s="27"/>
      <c r="C78" s="27"/>
      <c r="D78" s="27"/>
      <c r="E78" s="27"/>
      <c r="F78" s="27"/>
      <c r="G78" s="27"/>
      <c r="H78" s="27"/>
    </row>
    <row r="79" spans="1:8">
      <c r="A79" s="45"/>
      <c r="B79" s="27"/>
      <c r="C79" s="27"/>
      <c r="D79" s="27"/>
      <c r="E79" s="27"/>
      <c r="F79" s="27"/>
      <c r="G79" s="27"/>
      <c r="H79" s="27"/>
    </row>
    <row r="80" spans="1:8">
      <c r="A80" s="45"/>
      <c r="B80" s="27"/>
      <c r="C80" s="27"/>
      <c r="D80" s="27"/>
      <c r="E80" s="27"/>
      <c r="F80" s="27"/>
      <c r="G80" s="27"/>
      <c r="H80" s="27"/>
    </row>
    <row r="81" spans="1:8">
      <c r="A81" s="45"/>
      <c r="B81" s="27"/>
      <c r="C81" s="27"/>
      <c r="D81" s="27"/>
      <c r="E81" s="27"/>
      <c r="F81" s="27"/>
      <c r="G81" s="27"/>
      <c r="H81" s="27"/>
    </row>
    <row r="82" spans="1:8">
      <c r="A82" s="45"/>
      <c r="B82" s="26"/>
      <c r="C82" s="26"/>
      <c r="D82" s="26"/>
      <c r="E82" s="26"/>
      <c r="F82" s="27"/>
      <c r="G82" s="26"/>
      <c r="H82" s="26"/>
    </row>
    <row r="83" spans="1:8">
      <c r="A83" s="45"/>
      <c r="B83" s="27"/>
      <c r="C83" s="27"/>
      <c r="D83" s="27"/>
      <c r="E83" s="27"/>
      <c r="F83" s="27"/>
      <c r="G83" s="27"/>
      <c r="H83" s="27"/>
    </row>
    <row r="84" spans="1:8">
      <c r="A84" s="49"/>
      <c r="B84" s="50"/>
      <c r="C84" s="50"/>
      <c r="D84" s="50"/>
      <c r="E84" s="50"/>
      <c r="F84" s="50"/>
      <c r="G84" s="51"/>
      <c r="H84" s="50"/>
    </row>
  </sheetData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orientation="portrait" horizontalDpi="1200" verticalDpi="1200" r:id="rId1"/>
  <headerFooter alignWithMargins="0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="90" zoomScaleNormal="90" workbookViewId="0">
      <selection activeCell="C8" sqref="C8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52" t="s">
        <v>145</v>
      </c>
    </row>
    <row r="3" spans="1:8" ht="15">
      <c r="F3" s="53" t="s">
        <v>146</v>
      </c>
    </row>
    <row r="5" spans="1:8">
      <c r="D5" s="14"/>
    </row>
    <row r="7" spans="1:8">
      <c r="B7" s="284"/>
    </row>
    <row r="8" spans="1:8">
      <c r="B8" s="14"/>
    </row>
    <row r="10" spans="1:8" ht="18">
      <c r="F10" s="201" t="s">
        <v>1</v>
      </c>
    </row>
    <row r="11" spans="1:8" ht="3" customHeight="1"/>
    <row r="12" spans="1:8" ht="25.5">
      <c r="A12" s="37">
        <v>39355</v>
      </c>
      <c r="B12" s="283" t="s">
        <v>352</v>
      </c>
      <c r="C12" s="62" t="s">
        <v>350</v>
      </c>
      <c r="D12" s="281" t="s">
        <v>351</v>
      </c>
      <c r="E12" s="61"/>
      <c r="F12" s="62"/>
    </row>
    <row r="13" spans="1:8" ht="25.5">
      <c r="A13" s="42" t="s">
        <v>140</v>
      </c>
      <c r="B13" s="56">
        <v>20</v>
      </c>
      <c r="C13" s="55">
        <v>3</v>
      </c>
      <c r="D13" s="55">
        <v>5</v>
      </c>
      <c r="E13" s="55"/>
      <c r="F13" s="55"/>
      <c r="H13" s="282"/>
    </row>
    <row r="14" spans="1:8" ht="25.5">
      <c r="A14" s="42" t="s">
        <v>141</v>
      </c>
      <c r="B14" s="56">
        <v>1663</v>
      </c>
      <c r="C14" s="55">
        <v>12</v>
      </c>
      <c r="D14" s="55">
        <v>1236</v>
      </c>
      <c r="E14" s="55"/>
      <c r="F14" s="55"/>
      <c r="H14" s="282"/>
    </row>
    <row r="15" spans="1:8" ht="25.5">
      <c r="A15" s="42" t="s">
        <v>142</v>
      </c>
      <c r="B15" s="56" t="s">
        <v>10</v>
      </c>
      <c r="C15" s="56" t="s">
        <v>10</v>
      </c>
      <c r="D15" s="56" t="s">
        <v>10</v>
      </c>
      <c r="E15" s="56"/>
      <c r="F15" s="56"/>
      <c r="H15" s="282"/>
    </row>
    <row r="16" spans="1:8" ht="25.5" customHeight="1" thickBot="1">
      <c r="A16" s="248" t="s">
        <v>143</v>
      </c>
      <c r="B16" s="249" t="s">
        <v>10</v>
      </c>
      <c r="C16" s="249" t="s">
        <v>10</v>
      </c>
      <c r="D16" s="249" t="s">
        <v>10</v>
      </c>
      <c r="E16" s="249"/>
      <c r="F16" s="249"/>
      <c r="H16" s="282"/>
    </row>
    <row r="17" spans="1:8">
      <c r="A17" s="41" t="s">
        <v>144</v>
      </c>
      <c r="B17" s="57">
        <v>361963828.53000003</v>
      </c>
      <c r="C17" s="63">
        <v>1503144280.7599998</v>
      </c>
      <c r="D17" s="57">
        <v>55035489.479999997</v>
      </c>
      <c r="E17" s="57"/>
      <c r="F17" s="57"/>
      <c r="H17" s="282"/>
    </row>
    <row r="18" spans="1:8">
      <c r="A18" s="277" t="s">
        <v>337</v>
      </c>
      <c r="B18" s="56">
        <v>46754912.030000001</v>
      </c>
      <c r="C18" s="56">
        <v>93240097.700000003</v>
      </c>
      <c r="D18" s="56">
        <v>4519459.8</v>
      </c>
      <c r="E18" s="56"/>
      <c r="F18" s="56"/>
      <c r="H18" s="282"/>
    </row>
    <row r="19" spans="1:8">
      <c r="A19" s="278" t="s">
        <v>338</v>
      </c>
      <c r="B19" s="57">
        <v>54486441.769999996</v>
      </c>
      <c r="C19" s="57">
        <v>56266511.219999999</v>
      </c>
      <c r="D19" s="57">
        <v>4735451.4000000004</v>
      </c>
      <c r="E19" s="57"/>
      <c r="F19" s="57"/>
      <c r="H19" s="282"/>
    </row>
    <row r="20" spans="1:8">
      <c r="A20" s="277" t="s">
        <v>339</v>
      </c>
      <c r="B20" s="56">
        <v>41965733.459999993</v>
      </c>
      <c r="C20" s="56">
        <v>86110674.140000001</v>
      </c>
      <c r="D20" s="56">
        <v>6900553.4800000004</v>
      </c>
      <c r="E20" s="56"/>
      <c r="F20" s="56"/>
      <c r="H20" s="282"/>
    </row>
    <row r="21" spans="1:8">
      <c r="A21" s="31" t="s">
        <v>227</v>
      </c>
      <c r="B21" s="57">
        <v>34340665.539999999</v>
      </c>
      <c r="C21" s="57">
        <v>43299442.100000001</v>
      </c>
      <c r="D21" s="57">
        <v>4026488.48</v>
      </c>
      <c r="E21" s="57"/>
      <c r="F21" s="57"/>
      <c r="H21" s="282"/>
    </row>
    <row r="22" spans="1:8">
      <c r="A22" s="277" t="s">
        <v>340</v>
      </c>
      <c r="B22" s="56">
        <v>29183511.379999999</v>
      </c>
      <c r="C22" s="56">
        <v>50246172.299999997</v>
      </c>
      <c r="D22" s="56">
        <v>3490241.88</v>
      </c>
      <c r="E22" s="56"/>
      <c r="F22" s="56"/>
      <c r="H22" s="282"/>
    </row>
    <row r="23" spans="1:8">
      <c r="A23" s="278" t="s">
        <v>341</v>
      </c>
      <c r="B23" s="57">
        <v>38465965.460000001</v>
      </c>
      <c r="C23" s="57">
        <v>56334995.799999997</v>
      </c>
      <c r="D23" s="57">
        <v>3029115.94</v>
      </c>
      <c r="E23" s="57"/>
      <c r="F23" s="57"/>
      <c r="H23" s="282"/>
    </row>
    <row r="24" spans="1:8">
      <c r="A24" s="277" t="s">
        <v>342</v>
      </c>
      <c r="B24" s="56">
        <v>50269013.340000004</v>
      </c>
      <c r="C24" s="56">
        <v>103919613.98</v>
      </c>
      <c r="D24" s="56">
        <v>5247253.2</v>
      </c>
      <c r="E24" s="56"/>
      <c r="F24" s="56"/>
      <c r="H24" s="282"/>
    </row>
    <row r="25" spans="1:8">
      <c r="A25" s="31" t="s">
        <v>228</v>
      </c>
      <c r="B25" s="57">
        <v>46316763.759999998</v>
      </c>
      <c r="C25" s="57">
        <v>132938921.7</v>
      </c>
      <c r="D25" s="57">
        <v>6026139.3200000003</v>
      </c>
      <c r="E25" s="57"/>
      <c r="F25" s="57"/>
      <c r="H25" s="282"/>
    </row>
    <row r="26" spans="1:8">
      <c r="A26" s="32" t="s">
        <v>229</v>
      </c>
      <c r="B26" s="56">
        <v>29012998.440000001</v>
      </c>
      <c r="C26" s="56">
        <v>103222016.23999999</v>
      </c>
      <c r="D26" s="56">
        <v>1271238.5</v>
      </c>
      <c r="E26" s="56"/>
      <c r="F26" s="56"/>
      <c r="H26" s="282"/>
    </row>
    <row r="27" spans="1:8">
      <c r="A27" s="278" t="s">
        <v>343</v>
      </c>
      <c r="B27" s="57"/>
      <c r="C27" s="57"/>
      <c r="D27" s="57"/>
      <c r="E27" s="57"/>
      <c r="F27" s="57"/>
      <c r="H27" s="282"/>
    </row>
    <row r="28" spans="1:8">
      <c r="A28" s="32" t="s">
        <v>230</v>
      </c>
      <c r="B28" s="55"/>
      <c r="C28" s="55"/>
      <c r="D28" s="55"/>
      <c r="E28" s="55"/>
      <c r="F28" s="56"/>
      <c r="H28" s="282"/>
    </row>
    <row r="29" spans="1:8">
      <c r="A29" s="278" t="s">
        <v>344</v>
      </c>
      <c r="B29" s="57"/>
      <c r="C29" s="57"/>
      <c r="D29" s="57"/>
      <c r="E29" s="57"/>
      <c r="F29" s="57"/>
      <c r="H29" s="282"/>
    </row>
    <row r="30" spans="1:8">
      <c r="A30" s="35" t="s">
        <v>226</v>
      </c>
      <c r="B30" s="58">
        <v>370796005.18000001</v>
      </c>
      <c r="C30" s="64">
        <v>725578445.18000007</v>
      </c>
      <c r="D30" s="58">
        <v>39245942</v>
      </c>
      <c r="E30" s="58"/>
      <c r="F30" s="58"/>
      <c r="H30" s="282"/>
    </row>
    <row r="31" spans="1:8">
      <c r="F31" s="59" t="s">
        <v>148</v>
      </c>
    </row>
    <row r="32" spans="1:8">
      <c r="E32" s="14"/>
      <c r="F32" s="259" t="s">
        <v>360</v>
      </c>
    </row>
    <row r="33" spans="1:6">
      <c r="E33" s="14"/>
      <c r="F33" s="259" t="s">
        <v>361</v>
      </c>
    </row>
    <row r="34" spans="1:6">
      <c r="E34" s="14"/>
      <c r="F34" s="258"/>
    </row>
    <row r="39" spans="1:6" ht="18">
      <c r="F39" s="202" t="s">
        <v>232</v>
      </c>
    </row>
    <row r="40" spans="1:6" ht="3" customHeight="1"/>
    <row r="41" spans="1:6" ht="38.450000000000003" customHeight="1">
      <c r="A41" s="37">
        <v>39355</v>
      </c>
      <c r="B41" s="61" t="s">
        <v>149</v>
      </c>
      <c r="C41" s="62" t="s">
        <v>150</v>
      </c>
      <c r="D41" s="61" t="s">
        <v>151</v>
      </c>
      <c r="E41" s="61" t="s">
        <v>2</v>
      </c>
      <c r="F41" s="66" t="s">
        <v>152</v>
      </c>
    </row>
    <row r="42" spans="1:6" ht="25.5">
      <c r="A42" s="42" t="s">
        <v>140</v>
      </c>
      <c r="B42" s="56">
        <v>99</v>
      </c>
      <c r="C42" s="55">
        <v>251</v>
      </c>
      <c r="D42" s="55">
        <v>25</v>
      </c>
      <c r="E42" s="55">
        <v>36</v>
      </c>
      <c r="F42" s="55">
        <v>362</v>
      </c>
    </row>
    <row r="43" spans="1:6" ht="25.5">
      <c r="A43" s="42" t="s">
        <v>141</v>
      </c>
      <c r="B43" s="56">
        <v>106</v>
      </c>
      <c r="C43" s="55">
        <v>3095</v>
      </c>
      <c r="D43" s="55">
        <v>2911</v>
      </c>
      <c r="E43" s="55">
        <v>42</v>
      </c>
      <c r="F43" s="55">
        <v>6154</v>
      </c>
    </row>
    <row r="44" spans="1:6" ht="25.5">
      <c r="A44" s="42" t="s">
        <v>142</v>
      </c>
      <c r="B44" s="56">
        <v>152847728048.88989</v>
      </c>
      <c r="C44" s="55" t="s">
        <v>10</v>
      </c>
      <c r="D44" s="56" t="s">
        <v>10</v>
      </c>
      <c r="E44" s="55">
        <v>1372540041.45</v>
      </c>
      <c r="F44" s="56">
        <v>154220268090.3399</v>
      </c>
    </row>
    <row r="45" spans="1:6" ht="25.5" customHeight="1" thickBot="1">
      <c r="A45" s="248" t="s">
        <v>143</v>
      </c>
      <c r="B45" s="249">
        <v>188140904122.18997</v>
      </c>
      <c r="C45" s="250" t="s">
        <v>10</v>
      </c>
      <c r="D45" s="249" t="s">
        <v>10</v>
      </c>
      <c r="E45" s="250">
        <v>1250508296.21</v>
      </c>
      <c r="F45" s="249">
        <v>189391412418.39996</v>
      </c>
    </row>
    <row r="46" spans="1:6">
      <c r="A46" s="41" t="s">
        <v>144</v>
      </c>
      <c r="B46" s="57">
        <v>129527062051.07997</v>
      </c>
      <c r="C46" s="57">
        <v>988797112.25999999</v>
      </c>
      <c r="D46" s="57">
        <v>1920143598.7699997</v>
      </c>
      <c r="E46" s="57">
        <v>255383684.88</v>
      </c>
      <c r="F46" s="57">
        <v>132691386446.98997</v>
      </c>
    </row>
    <row r="47" spans="1:6">
      <c r="A47" s="277" t="s">
        <v>337</v>
      </c>
      <c r="B47" s="56">
        <v>14772721003.26</v>
      </c>
      <c r="C47" s="56">
        <v>86047665.040000021</v>
      </c>
      <c r="D47" s="56">
        <v>144514469.53000003</v>
      </c>
      <c r="E47" s="56">
        <v>46518176.619999997</v>
      </c>
      <c r="F47" s="55">
        <v>15049801314.450003</v>
      </c>
    </row>
    <row r="48" spans="1:6">
      <c r="A48" s="278" t="s">
        <v>338</v>
      </c>
      <c r="B48" s="57">
        <v>14251304828.139999</v>
      </c>
      <c r="C48" s="57">
        <v>73980828.680000007</v>
      </c>
      <c r="D48" s="57">
        <v>115488404.39</v>
      </c>
      <c r="E48" s="57">
        <v>27899733.82</v>
      </c>
      <c r="F48" s="63">
        <v>14468673795.029999</v>
      </c>
    </row>
    <row r="49" spans="1:6">
      <c r="A49" s="277" t="s">
        <v>339</v>
      </c>
      <c r="B49" s="56">
        <v>19158623279.560001</v>
      </c>
      <c r="C49" s="56">
        <v>81215293.099999994</v>
      </c>
      <c r="D49" s="56">
        <v>134976961.07999998</v>
      </c>
      <c r="E49" s="56">
        <v>66087675.82</v>
      </c>
      <c r="F49" s="55">
        <v>19440903209.560001</v>
      </c>
    </row>
    <row r="50" spans="1:6">
      <c r="A50" s="31" t="s">
        <v>227</v>
      </c>
      <c r="B50" s="57">
        <v>13086526361</v>
      </c>
      <c r="C50" s="57">
        <v>86493087.200000003</v>
      </c>
      <c r="D50" s="57">
        <v>81666596.120000005</v>
      </c>
      <c r="E50" s="57">
        <v>74807005.159999996</v>
      </c>
      <c r="F50" s="63">
        <v>13329493049.480001</v>
      </c>
    </row>
    <row r="51" spans="1:6">
      <c r="A51" s="277" t="s">
        <v>340</v>
      </c>
      <c r="B51" s="56">
        <v>16647170475.460001</v>
      </c>
      <c r="C51" s="56">
        <v>71800663.859999999</v>
      </c>
      <c r="D51" s="56">
        <v>82919925.559999987</v>
      </c>
      <c r="E51" s="56">
        <v>213034565.08000001</v>
      </c>
      <c r="F51" s="55">
        <v>17014925629.960001</v>
      </c>
    </row>
    <row r="52" spans="1:6">
      <c r="A52" s="278" t="s">
        <v>341</v>
      </c>
      <c r="B52" s="57">
        <v>17468428289.040001</v>
      </c>
      <c r="C52" s="57">
        <v>92345511.950000003</v>
      </c>
      <c r="D52" s="57">
        <v>97830077.199999988</v>
      </c>
      <c r="E52" s="57">
        <v>84474900.840000004</v>
      </c>
      <c r="F52" s="63">
        <v>17743078779.030003</v>
      </c>
    </row>
    <row r="53" spans="1:6">
      <c r="A53" s="277" t="s">
        <v>342</v>
      </c>
      <c r="B53" s="56">
        <v>17351773418.859997</v>
      </c>
      <c r="C53" s="56">
        <v>86370384.909999996</v>
      </c>
      <c r="D53" s="56">
        <v>159435880.51999998</v>
      </c>
      <c r="E53" s="56">
        <v>94339983.620000005</v>
      </c>
      <c r="F53" s="55">
        <v>17691919667.909996</v>
      </c>
    </row>
    <row r="54" spans="1:6">
      <c r="A54" s="31" t="s">
        <v>228</v>
      </c>
      <c r="B54" s="57">
        <v>17445901991.619999</v>
      </c>
      <c r="C54" s="57">
        <v>59625862.539999992</v>
      </c>
      <c r="D54" s="57">
        <v>185281824.78</v>
      </c>
      <c r="E54" s="57">
        <v>167140964</v>
      </c>
      <c r="F54" s="63">
        <v>17857950642.939999</v>
      </c>
    </row>
    <row r="55" spans="1:6">
      <c r="A55" s="32" t="s">
        <v>229</v>
      </c>
      <c r="B55" s="56">
        <v>12865865085.740002</v>
      </c>
      <c r="C55" s="56">
        <v>111680509.38</v>
      </c>
      <c r="D55" s="56">
        <v>133506253.17999999</v>
      </c>
      <c r="E55" s="56">
        <v>116560704.84</v>
      </c>
      <c r="F55" s="55">
        <v>13227612553.140001</v>
      </c>
    </row>
    <row r="56" spans="1:6">
      <c r="A56" s="278" t="s">
        <v>343</v>
      </c>
      <c r="B56" s="57"/>
      <c r="C56" s="57"/>
      <c r="D56" s="57"/>
      <c r="E56" s="57"/>
      <c r="F56" s="63"/>
    </row>
    <row r="57" spans="1:6">
      <c r="A57" s="32" t="s">
        <v>230</v>
      </c>
      <c r="B57" s="56"/>
      <c r="C57" s="56"/>
      <c r="D57" s="56"/>
      <c r="E57" s="55"/>
      <c r="F57" s="55"/>
    </row>
    <row r="58" spans="1:6">
      <c r="A58" s="278" t="s">
        <v>344</v>
      </c>
      <c r="B58" s="57"/>
      <c r="C58" s="57"/>
      <c r="D58" s="57"/>
      <c r="E58" s="57"/>
      <c r="F58" s="63"/>
    </row>
    <row r="59" spans="1:6">
      <c r="A59" s="35" t="s">
        <v>226</v>
      </c>
      <c r="B59" s="58">
        <v>143048314732.68002</v>
      </c>
      <c r="C59" s="58">
        <v>749559806.65999997</v>
      </c>
      <c r="D59" s="58">
        <v>1135620392.3600001</v>
      </c>
      <c r="E59" s="58">
        <v>890863709.80000007</v>
      </c>
      <c r="F59" s="58">
        <v>145824358641.50003</v>
      </c>
    </row>
    <row r="60" spans="1:6">
      <c r="F60" s="59" t="s">
        <v>148</v>
      </c>
    </row>
    <row r="67" spans="6:6" ht="15.75">
      <c r="F67" s="71">
        <v>2</v>
      </c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2" orientation="portrait" horizontalDpi="1200" verticalDpi="1200" r:id="rId1"/>
  <headerFooter alignWithMargins="0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zoomScale="85" workbookViewId="0">
      <selection activeCell="C5" sqref="C5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2"/>
      <c r="B2" s="22"/>
      <c r="C2" s="22"/>
      <c r="D2" s="22"/>
      <c r="E2" s="22"/>
      <c r="F2" s="22"/>
      <c r="G2" s="22"/>
      <c r="H2" s="22"/>
      <c r="I2" s="22"/>
      <c r="J2" s="52" t="s">
        <v>153</v>
      </c>
    </row>
    <row r="3" spans="1:10" ht="15">
      <c r="J3" s="53" t="s">
        <v>154</v>
      </c>
    </row>
    <row r="5" spans="1:10">
      <c r="E5" s="14"/>
    </row>
    <row r="6" spans="1:10">
      <c r="B6" s="14"/>
      <c r="D6" t="s">
        <v>347</v>
      </c>
    </row>
    <row r="10" spans="1:10" ht="15">
      <c r="J10" s="199" t="s">
        <v>233</v>
      </c>
    </row>
    <row r="11" spans="1:10" ht="3.95" customHeight="1"/>
    <row r="12" spans="1:10" ht="52.5" customHeight="1">
      <c r="A12" s="215" t="s">
        <v>377</v>
      </c>
      <c r="B12" s="283" t="s">
        <v>394</v>
      </c>
      <c r="C12" s="283" t="s">
        <v>385</v>
      </c>
      <c r="D12" s="62" t="s">
        <v>211</v>
      </c>
      <c r="E12" s="62" t="s">
        <v>212</v>
      </c>
      <c r="F12" s="62" t="s">
        <v>213</v>
      </c>
      <c r="G12" s="62" t="s">
        <v>159</v>
      </c>
      <c r="H12" s="62" t="s">
        <v>160</v>
      </c>
      <c r="I12" s="283" t="s">
        <v>350</v>
      </c>
      <c r="J12" s="229" t="s">
        <v>152</v>
      </c>
    </row>
    <row r="13" spans="1:10" ht="25.5">
      <c r="A13" s="42" t="s">
        <v>140</v>
      </c>
      <c r="B13" s="34">
        <v>10</v>
      </c>
      <c r="C13" s="34">
        <v>85</v>
      </c>
      <c r="D13" s="34">
        <v>5</v>
      </c>
      <c r="E13" s="34">
        <v>2</v>
      </c>
      <c r="F13" s="34">
        <v>3</v>
      </c>
      <c r="G13" s="55">
        <v>96</v>
      </c>
      <c r="H13" s="34">
        <v>15</v>
      </c>
      <c r="I13" s="34">
        <v>3</v>
      </c>
      <c r="J13" s="68">
        <v>181</v>
      </c>
    </row>
    <row r="14" spans="1:10" ht="25.5">
      <c r="A14" s="42" t="s">
        <v>141</v>
      </c>
      <c r="B14" s="34">
        <v>10</v>
      </c>
      <c r="C14" s="34">
        <v>92</v>
      </c>
      <c r="D14" s="34">
        <v>11</v>
      </c>
      <c r="E14" s="34">
        <v>1165</v>
      </c>
      <c r="F14" s="34">
        <v>3</v>
      </c>
      <c r="G14" s="55">
        <v>2035</v>
      </c>
      <c r="H14" s="34">
        <v>1642</v>
      </c>
      <c r="I14" s="34">
        <v>12</v>
      </c>
      <c r="J14" s="68">
        <v>4970</v>
      </c>
    </row>
    <row r="15" spans="1:10" ht="26.25" thickBot="1">
      <c r="A15" s="248" t="s">
        <v>155</v>
      </c>
      <c r="B15" s="251">
        <v>188140904122.19</v>
      </c>
      <c r="C15" s="251">
        <v>152713830748.89001</v>
      </c>
      <c r="D15" s="251">
        <v>688439732.10000002</v>
      </c>
      <c r="E15" s="250" t="s">
        <v>10</v>
      </c>
      <c r="F15" s="251">
        <v>104397300</v>
      </c>
      <c r="G15" s="250" t="s">
        <v>10</v>
      </c>
      <c r="H15" s="250" t="s">
        <v>10</v>
      </c>
      <c r="I15" s="250" t="s">
        <v>10</v>
      </c>
      <c r="J15" s="252">
        <v>341647571903.17999</v>
      </c>
    </row>
    <row r="16" spans="1:10">
      <c r="A16" s="41" t="s">
        <v>144</v>
      </c>
      <c r="B16" s="30">
        <v>3884684908.98</v>
      </c>
      <c r="C16" s="30">
        <v>125646466874.09999</v>
      </c>
      <c r="D16" s="30">
        <v>160637808.31999999</v>
      </c>
      <c r="E16" s="30">
        <v>52548473.599999994</v>
      </c>
      <c r="F16" s="30">
        <v>3971123.82</v>
      </c>
      <c r="G16" s="30">
        <v>840801031.81999981</v>
      </c>
      <c r="H16" s="30">
        <v>333866026.90999997</v>
      </c>
      <c r="I16" s="30">
        <v>1503144280.7599998</v>
      </c>
      <c r="J16" s="69">
        <v>132426120528.31001</v>
      </c>
    </row>
    <row r="17" spans="1:10">
      <c r="A17" s="277" t="s">
        <v>337</v>
      </c>
      <c r="B17" s="33">
        <v>601009305.63999999</v>
      </c>
      <c r="C17" s="33">
        <v>14171154338.639999</v>
      </c>
      <c r="D17" s="33">
        <v>37092864.68</v>
      </c>
      <c r="E17" s="33">
        <v>4505119.9800000004</v>
      </c>
      <c r="F17" s="33">
        <v>557358.98</v>
      </c>
      <c r="G17" s="33">
        <v>75512606.219999999</v>
      </c>
      <c r="H17" s="33">
        <v>46194471.509999998</v>
      </c>
      <c r="I17" s="33">
        <v>93240097.700000003</v>
      </c>
      <c r="J17" s="68">
        <v>15029266163.349998</v>
      </c>
    </row>
    <row r="18" spans="1:10">
      <c r="A18" s="278" t="s">
        <v>338</v>
      </c>
      <c r="B18" s="30">
        <v>1046406024.36</v>
      </c>
      <c r="C18" s="30">
        <v>13207302171</v>
      </c>
      <c r="D18" s="30">
        <v>16162413.18</v>
      </c>
      <c r="E18" s="30">
        <v>4734923.4000000004</v>
      </c>
      <c r="F18" s="30">
        <v>314963.88</v>
      </c>
      <c r="G18" s="30">
        <v>64690943.460000001</v>
      </c>
      <c r="H18" s="30">
        <v>53737409.149999999</v>
      </c>
      <c r="I18" s="30">
        <v>56266511.219999999</v>
      </c>
      <c r="J18" s="69">
        <v>14449615359.649998</v>
      </c>
    </row>
    <row r="19" spans="1:10">
      <c r="A19" s="277" t="s">
        <v>339</v>
      </c>
      <c r="B19" s="33">
        <v>698816393.34000003</v>
      </c>
      <c r="C19" s="33">
        <v>18459397769.34</v>
      </c>
      <c r="D19" s="33">
        <v>57138922.299999997</v>
      </c>
      <c r="E19" s="33">
        <v>6881443.4800000004</v>
      </c>
      <c r="F19" s="33">
        <v>409116.88</v>
      </c>
      <c r="G19" s="33">
        <v>73059017.609999999</v>
      </c>
      <c r="H19" s="33">
        <v>41220197.840000004</v>
      </c>
      <c r="I19" s="33">
        <v>86110674.140000001</v>
      </c>
      <c r="J19" s="68">
        <v>19423033534.93</v>
      </c>
    </row>
    <row r="20" spans="1:10">
      <c r="A20" s="31" t="s">
        <v>227</v>
      </c>
      <c r="B20" s="30">
        <v>650609040.03999996</v>
      </c>
      <c r="C20" s="30">
        <v>12435625792.780001</v>
      </c>
      <c r="D20" s="30">
        <v>27806500.399999999</v>
      </c>
      <c r="E20" s="30">
        <v>4004025.78</v>
      </c>
      <c r="F20" s="30">
        <v>291528.18</v>
      </c>
      <c r="G20" s="30">
        <v>72732041.120000005</v>
      </c>
      <c r="H20" s="30">
        <v>33488909.34</v>
      </c>
      <c r="I20" s="30">
        <v>43299442.100000001</v>
      </c>
      <c r="J20" s="69">
        <v>13267857279.740002</v>
      </c>
    </row>
    <row r="21" spans="1:10">
      <c r="A21" s="277" t="s">
        <v>340</v>
      </c>
      <c r="B21" s="33">
        <v>1445264319.22</v>
      </c>
      <c r="C21" s="33">
        <v>15201608934.24</v>
      </c>
      <c r="D21" s="33">
        <v>33291501.16</v>
      </c>
      <c r="E21" s="33">
        <v>3461593.44</v>
      </c>
      <c r="F21" s="33">
        <v>297222</v>
      </c>
      <c r="G21" s="33">
        <v>64169426.880000003</v>
      </c>
      <c r="H21" s="33">
        <v>28555820.739999998</v>
      </c>
      <c r="I21" s="33">
        <v>50246172.299999997</v>
      </c>
      <c r="J21" s="68">
        <v>16826894989.979998</v>
      </c>
    </row>
    <row r="22" spans="1:10">
      <c r="A22" s="278" t="s">
        <v>341</v>
      </c>
      <c r="B22" s="30">
        <v>1147671911.9200001</v>
      </c>
      <c r="C22" s="30">
        <v>16319031777.82</v>
      </c>
      <c r="D22" s="30">
        <v>24459447.98</v>
      </c>
      <c r="E22" s="30">
        <v>3029115.94</v>
      </c>
      <c r="F22" s="30">
        <v>483002.5</v>
      </c>
      <c r="G22" s="30">
        <v>81959660.109999999</v>
      </c>
      <c r="H22" s="30">
        <v>37279156.859999999</v>
      </c>
      <c r="I22" s="30">
        <v>56334995.799999997</v>
      </c>
      <c r="J22" s="69">
        <v>17670249068.929996</v>
      </c>
    </row>
    <row r="23" spans="1:10">
      <c r="A23" s="277" t="s">
        <v>342</v>
      </c>
      <c r="B23" s="33">
        <v>2193365052.4000001</v>
      </c>
      <c r="C23" s="33">
        <v>15157870960.26</v>
      </c>
      <c r="D23" s="33">
        <v>20986041.640000001</v>
      </c>
      <c r="E23" s="33">
        <v>5234302.4000000004</v>
      </c>
      <c r="F23" s="33">
        <v>359335.2</v>
      </c>
      <c r="G23" s="33">
        <v>72465782.739999995</v>
      </c>
      <c r="H23" s="33">
        <v>49855460.18</v>
      </c>
      <c r="I23" s="33">
        <v>103919613.98</v>
      </c>
      <c r="J23" s="68">
        <v>17604056548.800003</v>
      </c>
    </row>
    <row r="24" spans="1:10">
      <c r="A24" s="31" t="s">
        <v>228</v>
      </c>
      <c r="B24" s="30">
        <v>1330062617.3199999</v>
      </c>
      <c r="C24" s="30">
        <v>16115225814.1</v>
      </c>
      <c r="D24" s="30">
        <v>11259583.220000001</v>
      </c>
      <c r="E24" s="30">
        <v>5931939.2599999998</v>
      </c>
      <c r="F24" s="30">
        <v>446929.6</v>
      </c>
      <c r="G24" s="30">
        <v>52829680.380000003</v>
      </c>
      <c r="H24" s="30">
        <v>45814396.920000002</v>
      </c>
      <c r="I24" s="30">
        <v>132938921.7</v>
      </c>
      <c r="J24" s="69">
        <v>17694509882.5</v>
      </c>
    </row>
    <row r="25" spans="1:10">
      <c r="A25" s="32" t="s">
        <v>229</v>
      </c>
      <c r="B25" s="33">
        <v>1154841487.3599999</v>
      </c>
      <c r="C25" s="33">
        <v>11710674039.200001</v>
      </c>
      <c r="D25" s="33">
        <v>7812458.6200000001</v>
      </c>
      <c r="E25" s="33">
        <v>1271238.5</v>
      </c>
      <c r="F25" s="33">
        <v>298589.18</v>
      </c>
      <c r="G25" s="33">
        <v>76892366.459999993</v>
      </c>
      <c r="H25" s="33">
        <v>28759915.039999999</v>
      </c>
      <c r="I25" s="33">
        <v>103222016.23999999</v>
      </c>
      <c r="J25" s="68">
        <v>13083772110.600002</v>
      </c>
    </row>
    <row r="26" spans="1:10">
      <c r="A26" s="278" t="s">
        <v>343</v>
      </c>
      <c r="B26" s="30"/>
      <c r="C26" s="30"/>
      <c r="D26" s="60"/>
      <c r="E26" s="30"/>
      <c r="F26" s="30"/>
      <c r="G26" s="30"/>
      <c r="H26" s="30"/>
      <c r="I26" s="30"/>
      <c r="J26" s="69"/>
    </row>
    <row r="27" spans="1:10">
      <c r="A27" s="32" t="s">
        <v>230</v>
      </c>
      <c r="B27" s="34"/>
      <c r="C27" s="34"/>
      <c r="D27" s="34"/>
      <c r="E27" s="34"/>
      <c r="F27" s="34"/>
      <c r="G27" s="34"/>
      <c r="H27" s="34"/>
      <c r="I27" s="34"/>
      <c r="J27" s="68"/>
    </row>
    <row r="28" spans="1:10">
      <c r="A28" s="278" t="s">
        <v>344</v>
      </c>
      <c r="B28" s="30"/>
      <c r="C28" s="30"/>
      <c r="D28" s="30"/>
      <c r="E28" s="30"/>
      <c r="F28" s="30"/>
      <c r="G28" s="30"/>
      <c r="H28" s="30"/>
      <c r="I28" s="30"/>
      <c r="J28" s="69"/>
    </row>
    <row r="29" spans="1:10">
      <c r="A29" s="35" t="s">
        <v>226</v>
      </c>
      <c r="B29" s="36">
        <v>10268046151.6</v>
      </c>
      <c r="C29" s="36">
        <v>132777891597.38</v>
      </c>
      <c r="D29" s="36">
        <v>236009733.17999998</v>
      </c>
      <c r="E29" s="36">
        <v>39053702.18</v>
      </c>
      <c r="F29" s="36">
        <v>3458046.4</v>
      </c>
      <c r="G29" s="36">
        <v>634311524.98000014</v>
      </c>
      <c r="H29" s="36">
        <v>364905737.58000004</v>
      </c>
      <c r="I29" s="36">
        <v>725578445.18000007</v>
      </c>
      <c r="J29" s="36">
        <v>145049254938.47998</v>
      </c>
    </row>
    <row r="30" spans="1:10">
      <c r="J30" s="59" t="s">
        <v>148</v>
      </c>
    </row>
    <row r="31" spans="1:10">
      <c r="J31" s="59" t="s">
        <v>156</v>
      </c>
    </row>
    <row r="32" spans="1:10">
      <c r="J32" s="59" t="s">
        <v>157</v>
      </c>
    </row>
    <row r="33" spans="1:10">
      <c r="J33" s="59" t="s">
        <v>158</v>
      </c>
    </row>
    <row r="34" spans="1:10">
      <c r="J34" s="59"/>
    </row>
    <row r="35" spans="1:10">
      <c r="J35" s="59"/>
    </row>
    <row r="40" spans="1:10" ht="15">
      <c r="J40" s="199" t="s">
        <v>234</v>
      </c>
    </row>
    <row r="41" spans="1:10" ht="3.95" customHeight="1"/>
    <row r="42" spans="1:10" ht="52.5" customHeight="1">
      <c r="A42" s="215" t="s">
        <v>377</v>
      </c>
      <c r="B42" s="283" t="s">
        <v>394</v>
      </c>
      <c r="C42" s="283" t="s">
        <v>385</v>
      </c>
      <c r="D42" s="62" t="s">
        <v>211</v>
      </c>
      <c r="E42" s="62" t="s">
        <v>212</v>
      </c>
      <c r="F42" s="62" t="s">
        <v>213</v>
      </c>
      <c r="G42" s="62" t="s">
        <v>159</v>
      </c>
      <c r="H42" s="62" t="s">
        <v>160</v>
      </c>
      <c r="I42" s="70"/>
      <c r="J42" s="229" t="s">
        <v>152</v>
      </c>
    </row>
    <row r="43" spans="1:10" ht="25.5">
      <c r="A43" s="42" t="s">
        <v>140</v>
      </c>
      <c r="B43" s="34">
        <v>8</v>
      </c>
      <c r="C43" s="34">
        <v>15</v>
      </c>
      <c r="D43" s="34">
        <v>8</v>
      </c>
      <c r="E43" s="55">
        <v>4</v>
      </c>
      <c r="F43" s="34">
        <v>1</v>
      </c>
      <c r="G43" s="55">
        <v>190</v>
      </c>
      <c r="H43" s="34">
        <v>7</v>
      </c>
      <c r="I43" s="68"/>
      <c r="J43" s="68">
        <v>224</v>
      </c>
    </row>
    <row r="44" spans="1:10" ht="25.5">
      <c r="A44" s="42" t="s">
        <v>141</v>
      </c>
      <c r="B44" s="34">
        <v>8</v>
      </c>
      <c r="C44" s="34">
        <v>15</v>
      </c>
      <c r="D44" s="34">
        <v>8</v>
      </c>
      <c r="E44" s="55">
        <v>71</v>
      </c>
      <c r="F44" s="34">
        <v>1</v>
      </c>
      <c r="G44" s="55">
        <v>1060</v>
      </c>
      <c r="H44" s="34">
        <v>21</v>
      </c>
      <c r="I44" s="68"/>
      <c r="J44" s="68">
        <v>1184</v>
      </c>
    </row>
    <row r="45" spans="1:10" ht="26.25" thickBot="1">
      <c r="A45" s="248" t="s">
        <v>155</v>
      </c>
      <c r="B45" s="251">
        <v>1250508296.21</v>
      </c>
      <c r="C45" s="251">
        <v>473099501.55000001</v>
      </c>
      <c r="D45" s="251">
        <v>227055906</v>
      </c>
      <c r="E45" s="250" t="s">
        <v>10</v>
      </c>
      <c r="F45" s="251">
        <v>13444901.800000001</v>
      </c>
      <c r="G45" s="250" t="s">
        <v>10</v>
      </c>
      <c r="H45" s="250" t="s">
        <v>10</v>
      </c>
      <c r="I45" s="252"/>
      <c r="J45" s="252">
        <v>1964108605.5599999</v>
      </c>
    </row>
    <row r="46" spans="1:10">
      <c r="A46" s="41" t="s">
        <v>144</v>
      </c>
      <c r="B46" s="30">
        <v>49437925.640000008</v>
      </c>
      <c r="C46" s="30">
        <v>28663722.920000002</v>
      </c>
      <c r="D46" s="30">
        <v>8583372.1800000016</v>
      </c>
      <c r="E46" s="30">
        <v>2487015.88</v>
      </c>
      <c r="F46" s="57" t="s">
        <v>41</v>
      </c>
      <c r="G46" s="30">
        <v>147996080.44</v>
      </c>
      <c r="H46" s="30">
        <v>28097801.620000001</v>
      </c>
      <c r="I46" s="69"/>
      <c r="J46" s="69">
        <v>265265918.68000001</v>
      </c>
    </row>
    <row r="47" spans="1:10">
      <c r="A47" s="277" t="s">
        <v>337</v>
      </c>
      <c r="B47" s="33">
        <v>2919403.98</v>
      </c>
      <c r="C47" s="33">
        <v>4491072.58</v>
      </c>
      <c r="D47" s="33">
        <v>2014835.38</v>
      </c>
      <c r="E47" s="33">
        <v>14339.82</v>
      </c>
      <c r="F47" s="56" t="s">
        <v>41</v>
      </c>
      <c r="G47" s="33">
        <v>10535058.82</v>
      </c>
      <c r="H47" s="33">
        <v>560440.52</v>
      </c>
      <c r="I47" s="68"/>
      <c r="J47" s="68">
        <v>20535151.100000001</v>
      </c>
    </row>
    <row r="48" spans="1:10">
      <c r="A48" s="278" t="s">
        <v>338</v>
      </c>
      <c r="B48" s="30">
        <v>3165074.5</v>
      </c>
      <c r="C48" s="30">
        <v>4519765.72</v>
      </c>
      <c r="D48" s="30">
        <v>1334149.32</v>
      </c>
      <c r="E48" s="30">
        <v>528</v>
      </c>
      <c r="F48" s="57" t="s">
        <v>41</v>
      </c>
      <c r="G48" s="30">
        <v>9289885.2200000007</v>
      </c>
      <c r="H48" s="30">
        <v>749032.62</v>
      </c>
      <c r="I48" s="69"/>
      <c r="J48" s="69">
        <v>19058435.379999999</v>
      </c>
    </row>
    <row r="49" spans="1:10">
      <c r="A49" s="277" t="s">
        <v>339</v>
      </c>
      <c r="B49" s="33">
        <v>3104914.72</v>
      </c>
      <c r="C49" s="33">
        <v>4005969.8</v>
      </c>
      <c r="D49" s="33">
        <v>1837869</v>
      </c>
      <c r="E49" s="33">
        <v>19110</v>
      </c>
      <c r="F49" s="56" t="s">
        <v>41</v>
      </c>
      <c r="G49" s="33">
        <v>8156275.4900000002</v>
      </c>
      <c r="H49" s="33">
        <v>745535.62</v>
      </c>
      <c r="I49" s="68"/>
      <c r="J49" s="68">
        <v>17869674.629999999</v>
      </c>
    </row>
    <row r="50" spans="1:10">
      <c r="A50" s="31" t="s">
        <v>227</v>
      </c>
      <c r="B50" s="30">
        <v>41471325.880000003</v>
      </c>
      <c r="C50" s="30">
        <v>4430807.5199999996</v>
      </c>
      <c r="D50" s="30">
        <v>1098371.3600000001</v>
      </c>
      <c r="E50" s="30">
        <v>22462.7</v>
      </c>
      <c r="F50" s="57" t="s">
        <v>41</v>
      </c>
      <c r="G50" s="30">
        <v>13761046.08</v>
      </c>
      <c r="H50" s="30">
        <v>851756.2</v>
      </c>
      <c r="I50" s="69"/>
      <c r="J50" s="69">
        <v>61635769.74000001</v>
      </c>
    </row>
    <row r="51" spans="1:10">
      <c r="A51" s="277" t="s">
        <v>340</v>
      </c>
      <c r="B51" s="33">
        <v>174671986.68000001</v>
      </c>
      <c r="C51" s="33">
        <v>3310497.92</v>
      </c>
      <c r="D51" s="33">
        <v>1760579.32</v>
      </c>
      <c r="E51" s="33">
        <v>28648.44</v>
      </c>
      <c r="F51" s="56" t="s">
        <v>41</v>
      </c>
      <c r="G51" s="33">
        <v>7631236.9800000004</v>
      </c>
      <c r="H51" s="33">
        <v>627690.64</v>
      </c>
      <c r="I51" s="68"/>
      <c r="J51" s="68">
        <v>188030639.97999996</v>
      </c>
    </row>
    <row r="52" spans="1:10">
      <c r="A52" s="278" t="s">
        <v>341</v>
      </c>
      <c r="B52" s="30">
        <v>56021544.039999999</v>
      </c>
      <c r="C52" s="30">
        <v>4189317.54</v>
      </c>
      <c r="D52" s="30">
        <v>1046188.08</v>
      </c>
      <c r="E52" s="57">
        <v>0</v>
      </c>
      <c r="F52" s="57" t="s">
        <v>41</v>
      </c>
      <c r="G52" s="30">
        <v>10385851.84</v>
      </c>
      <c r="H52" s="30">
        <v>1186808.6000000001</v>
      </c>
      <c r="I52" s="69"/>
      <c r="J52" s="69">
        <v>72829710.099999994</v>
      </c>
    </row>
    <row r="53" spans="1:10">
      <c r="A53" s="277" t="s">
        <v>342</v>
      </c>
      <c r="B53" s="33">
        <v>68996472.400000006</v>
      </c>
      <c r="C53" s="33">
        <v>3001934.38</v>
      </c>
      <c r="D53" s="33">
        <v>1533606.2</v>
      </c>
      <c r="E53" s="33">
        <v>12950.8</v>
      </c>
      <c r="F53" s="56" t="s">
        <v>41</v>
      </c>
      <c r="G53" s="33">
        <v>13904602.17</v>
      </c>
      <c r="H53" s="33">
        <v>413553.16</v>
      </c>
      <c r="I53" s="68"/>
      <c r="J53" s="68">
        <v>87863119.109999999</v>
      </c>
    </row>
    <row r="54" spans="1:10">
      <c r="A54" s="31" t="s">
        <v>228</v>
      </c>
      <c r="B54" s="30">
        <v>153126026.97999999</v>
      </c>
      <c r="C54" s="30">
        <v>1990878.82</v>
      </c>
      <c r="D54" s="30">
        <v>931105.58</v>
      </c>
      <c r="E54" s="30">
        <v>94200.06</v>
      </c>
      <c r="F54" s="57" t="s">
        <v>41</v>
      </c>
      <c r="G54" s="30">
        <v>6796182.1600000001</v>
      </c>
      <c r="H54" s="30">
        <v>502366.84</v>
      </c>
      <c r="I54" s="69"/>
      <c r="J54" s="69">
        <v>163440760.44</v>
      </c>
    </row>
    <row r="55" spans="1:10">
      <c r="A55" s="32" t="s">
        <v>229</v>
      </c>
      <c r="B55" s="33">
        <v>106246987.36</v>
      </c>
      <c r="C55" s="33">
        <v>1206604.74</v>
      </c>
      <c r="D55" s="33">
        <v>1345624.12</v>
      </c>
      <c r="E55" s="33">
        <v>0</v>
      </c>
      <c r="F55" s="56" t="s">
        <v>41</v>
      </c>
      <c r="G55" s="33">
        <v>34788142.920000002</v>
      </c>
      <c r="H55" s="33">
        <v>253083.4</v>
      </c>
      <c r="I55" s="68"/>
      <c r="J55" s="68">
        <v>143840442.53999999</v>
      </c>
    </row>
    <row r="56" spans="1:10">
      <c r="A56" s="278" t="s">
        <v>343</v>
      </c>
      <c r="B56" s="30"/>
      <c r="C56" s="30"/>
      <c r="D56" s="30"/>
      <c r="E56" s="30"/>
      <c r="F56" s="57"/>
      <c r="G56" s="30"/>
      <c r="H56" s="30"/>
      <c r="I56" s="69"/>
      <c r="J56" s="69"/>
    </row>
    <row r="57" spans="1:10">
      <c r="A57" s="32" t="s">
        <v>230</v>
      </c>
      <c r="B57" s="34"/>
      <c r="C57" s="34"/>
      <c r="D57" s="34"/>
      <c r="E57" s="34"/>
      <c r="F57" s="56"/>
      <c r="G57" s="34"/>
      <c r="H57" s="34"/>
      <c r="I57" s="68"/>
      <c r="J57" s="68"/>
    </row>
    <row r="58" spans="1:10">
      <c r="A58" s="278" t="s">
        <v>344</v>
      </c>
      <c r="B58" s="30"/>
      <c r="C58" s="30"/>
      <c r="D58" s="30"/>
      <c r="E58" s="30"/>
      <c r="F58" s="57"/>
      <c r="G58" s="30"/>
      <c r="H58" s="30"/>
      <c r="I58" s="69"/>
      <c r="J58" s="69"/>
    </row>
    <row r="59" spans="1:10">
      <c r="A59" s="35" t="s">
        <v>226</v>
      </c>
      <c r="B59" s="36">
        <v>609723736.54000008</v>
      </c>
      <c r="C59" s="36">
        <v>31146849.019999996</v>
      </c>
      <c r="D59" s="36">
        <v>12902328.359999999</v>
      </c>
      <c r="E59" s="36">
        <v>192239.82</v>
      </c>
      <c r="F59" s="58" t="s">
        <v>41</v>
      </c>
      <c r="G59" s="36">
        <v>115248281.68000001</v>
      </c>
      <c r="H59" s="36">
        <v>5890267.6000000006</v>
      </c>
      <c r="I59" s="36"/>
      <c r="J59" s="36">
        <v>775103703.0200001</v>
      </c>
    </row>
    <row r="60" spans="1:10">
      <c r="J60" s="59" t="s">
        <v>148</v>
      </c>
    </row>
    <row r="61" spans="1:10">
      <c r="J61" s="59" t="s">
        <v>156</v>
      </c>
    </row>
    <row r="62" spans="1:10">
      <c r="J62" s="59" t="s">
        <v>157</v>
      </c>
    </row>
    <row r="63" spans="1:10">
      <c r="J63" s="59" t="s">
        <v>158</v>
      </c>
    </row>
    <row r="69" spans="10:10" ht="15.75">
      <c r="J69" s="71">
        <v>3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C5" sqref="C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128</v>
      </c>
    </row>
    <row r="3" spans="1:8" ht="14.25">
      <c r="H3" s="167" t="s">
        <v>129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11</v>
      </c>
      <c r="C11" s="147" t="s">
        <v>12</v>
      </c>
      <c r="D11" s="147" t="s">
        <v>13</v>
      </c>
      <c r="E11" s="147" t="s">
        <v>14</v>
      </c>
      <c r="F11" s="147" t="s">
        <v>15</v>
      </c>
      <c r="G11" s="147" t="s">
        <v>16</v>
      </c>
      <c r="H11" s="146"/>
    </row>
    <row r="12" spans="1:8">
      <c r="A12" s="148" t="s">
        <v>224</v>
      </c>
      <c r="B12" s="207">
        <v>4463.47</v>
      </c>
      <c r="C12" s="207">
        <v>2249.02</v>
      </c>
      <c r="D12" s="207">
        <v>2934.69</v>
      </c>
      <c r="E12" s="207">
        <v>2872.91</v>
      </c>
      <c r="F12" s="207">
        <v>353.12</v>
      </c>
      <c r="G12" s="207">
        <v>1676.7</v>
      </c>
      <c r="H12" s="205"/>
    </row>
    <row r="13" spans="1:8">
      <c r="A13" s="242" t="s">
        <v>389</v>
      </c>
      <c r="B13" s="149">
        <v>4579.6099999999997</v>
      </c>
      <c r="C13" s="149">
        <v>2258</v>
      </c>
      <c r="D13" s="149">
        <v>2957.99</v>
      </c>
      <c r="E13" s="149">
        <v>3602.39</v>
      </c>
      <c r="F13" s="149">
        <v>302.48</v>
      </c>
      <c r="G13" s="149">
        <v>1723.05</v>
      </c>
      <c r="H13" s="150"/>
    </row>
    <row r="14" spans="1:8">
      <c r="A14" s="151">
        <v>39326</v>
      </c>
      <c r="B14" s="152" t="s">
        <v>41</v>
      </c>
      <c r="C14" s="152" t="s">
        <v>41</v>
      </c>
      <c r="D14" s="152" t="s">
        <v>41</v>
      </c>
      <c r="E14" s="152" t="s">
        <v>41</v>
      </c>
      <c r="F14" s="152" t="s">
        <v>41</v>
      </c>
      <c r="G14" s="152" t="s">
        <v>41</v>
      </c>
      <c r="H14" s="153"/>
    </row>
    <row r="15" spans="1:8">
      <c r="A15" s="151">
        <v>39327</v>
      </c>
      <c r="B15" s="152" t="s">
        <v>41</v>
      </c>
      <c r="C15" s="152" t="s">
        <v>41</v>
      </c>
      <c r="D15" s="152" t="s">
        <v>41</v>
      </c>
      <c r="E15" s="152" t="s">
        <v>41</v>
      </c>
      <c r="F15" s="152" t="s">
        <v>41</v>
      </c>
      <c r="G15" s="152" t="s">
        <v>41</v>
      </c>
      <c r="H15" s="153"/>
    </row>
    <row r="16" spans="1:8">
      <c r="A16" s="151">
        <v>39328</v>
      </c>
      <c r="B16" s="152">
        <v>4583.87</v>
      </c>
      <c r="C16" s="152">
        <v>2272.96</v>
      </c>
      <c r="D16" s="152">
        <v>2959.17</v>
      </c>
      <c r="E16" s="152">
        <v>3650.13</v>
      </c>
      <c r="F16" s="152">
        <v>308.87</v>
      </c>
      <c r="G16" s="152">
        <v>1731.47</v>
      </c>
      <c r="H16" s="153"/>
    </row>
    <row r="17" spans="1:8">
      <c r="A17" s="151">
        <v>39329</v>
      </c>
      <c r="B17" s="152">
        <v>4674.3599999999997</v>
      </c>
      <c r="C17" s="152">
        <v>2305.25</v>
      </c>
      <c r="D17" s="152">
        <v>3034.27</v>
      </c>
      <c r="E17" s="152">
        <v>3677.33</v>
      </c>
      <c r="F17" s="152">
        <v>310.86</v>
      </c>
      <c r="G17" s="152">
        <v>1752.98</v>
      </c>
      <c r="H17" s="153"/>
    </row>
    <row r="18" spans="1:8">
      <c r="A18" s="151">
        <v>39330</v>
      </c>
      <c r="B18" s="152">
        <v>4580.49</v>
      </c>
      <c r="C18" s="152">
        <v>2245.0500000000002</v>
      </c>
      <c r="D18" s="152">
        <v>2968.74</v>
      </c>
      <c r="E18" s="152">
        <v>3619</v>
      </c>
      <c r="F18" s="152">
        <v>298.74</v>
      </c>
      <c r="G18" s="152">
        <v>1718.15</v>
      </c>
      <c r="H18" s="153"/>
    </row>
    <row r="19" spans="1:8">
      <c r="A19" s="151">
        <v>39331</v>
      </c>
      <c r="B19" s="152">
        <v>4567.91</v>
      </c>
      <c r="C19" s="152">
        <v>2230.4299999999998</v>
      </c>
      <c r="D19" s="152">
        <v>2964.56</v>
      </c>
      <c r="E19" s="152">
        <v>3599.16</v>
      </c>
      <c r="F19" s="152">
        <v>300.08999999999997</v>
      </c>
      <c r="G19" s="152">
        <v>1711.37</v>
      </c>
      <c r="H19" s="153"/>
    </row>
    <row r="20" spans="1:8">
      <c r="A20" s="151">
        <v>39332</v>
      </c>
      <c r="B20" s="152">
        <v>4487.09</v>
      </c>
      <c r="C20" s="152">
        <v>2176.73</v>
      </c>
      <c r="D20" s="152">
        <v>2901.99</v>
      </c>
      <c r="E20" s="152">
        <v>3503.41</v>
      </c>
      <c r="F20" s="152">
        <v>284.89999999999998</v>
      </c>
      <c r="G20" s="152">
        <v>1679.99</v>
      </c>
      <c r="H20" s="153"/>
    </row>
    <row r="21" spans="1:8">
      <c r="A21" s="151">
        <v>39333</v>
      </c>
      <c r="B21" s="152" t="s">
        <v>41</v>
      </c>
      <c r="C21" s="152" t="s">
        <v>41</v>
      </c>
      <c r="D21" s="152" t="s">
        <v>41</v>
      </c>
      <c r="E21" s="152" t="s">
        <v>41</v>
      </c>
      <c r="F21" s="152" t="s">
        <v>41</v>
      </c>
      <c r="G21" s="152" t="s">
        <v>41</v>
      </c>
      <c r="H21" s="153"/>
    </row>
    <row r="22" spans="1:8">
      <c r="A22" s="151">
        <v>39334</v>
      </c>
      <c r="B22" s="152" t="s">
        <v>41</v>
      </c>
      <c r="C22" s="152" t="s">
        <v>41</v>
      </c>
      <c r="D22" s="152" t="s">
        <v>41</v>
      </c>
      <c r="E22" s="152" t="s">
        <v>41</v>
      </c>
      <c r="F22" s="152" t="s">
        <v>41</v>
      </c>
      <c r="G22" s="152" t="s">
        <v>41</v>
      </c>
      <c r="H22" s="153"/>
    </row>
    <row r="23" spans="1:8">
      <c r="A23" s="151">
        <v>39335</v>
      </c>
      <c r="B23" s="152">
        <v>4427.1499999999996</v>
      </c>
      <c r="C23" s="152">
        <v>2139.75</v>
      </c>
      <c r="D23" s="152">
        <v>2862.87</v>
      </c>
      <c r="E23" s="152">
        <v>3470.6</v>
      </c>
      <c r="F23" s="152">
        <v>279.72000000000003</v>
      </c>
      <c r="G23" s="152">
        <v>1656.69</v>
      </c>
      <c r="H23" s="153"/>
    </row>
    <row r="24" spans="1:8">
      <c r="A24" s="151">
        <v>39336</v>
      </c>
      <c r="B24" s="152">
        <v>4499.5200000000004</v>
      </c>
      <c r="C24" s="152">
        <v>2185.77</v>
      </c>
      <c r="D24" s="152">
        <v>2919.38</v>
      </c>
      <c r="E24" s="152">
        <v>3469.68</v>
      </c>
      <c r="F24" s="152">
        <v>292.60000000000002</v>
      </c>
      <c r="G24" s="152">
        <v>1684.52</v>
      </c>
      <c r="H24" s="153"/>
    </row>
    <row r="25" spans="1:8">
      <c r="A25" s="151">
        <v>39337</v>
      </c>
      <c r="B25" s="152">
        <v>4472.7700000000004</v>
      </c>
      <c r="C25" s="152">
        <v>2169.7399999999998</v>
      </c>
      <c r="D25" s="152">
        <v>2896.73</v>
      </c>
      <c r="E25" s="152">
        <v>3475.6</v>
      </c>
      <c r="F25" s="152">
        <v>293.14999999999998</v>
      </c>
      <c r="G25" s="152">
        <v>1676.66</v>
      </c>
      <c r="H25" s="153"/>
    </row>
    <row r="26" spans="1:8">
      <c r="A26" s="151">
        <v>39338</v>
      </c>
      <c r="B26" s="152">
        <v>4512.38</v>
      </c>
      <c r="C26" s="152">
        <v>2196.46</v>
      </c>
      <c r="D26" s="152">
        <v>2922.84</v>
      </c>
      <c r="E26" s="152">
        <v>3481.56</v>
      </c>
      <c r="F26" s="152">
        <v>296.77</v>
      </c>
      <c r="G26" s="152">
        <v>1690.05</v>
      </c>
      <c r="H26" s="153"/>
    </row>
    <row r="27" spans="1:8">
      <c r="A27" s="151">
        <v>39339</v>
      </c>
      <c r="B27" s="152">
        <v>4474.3900000000003</v>
      </c>
      <c r="C27" s="152">
        <v>2176.67</v>
      </c>
      <c r="D27" s="152">
        <v>2891.07</v>
      </c>
      <c r="E27" s="152">
        <v>3459.35</v>
      </c>
      <c r="F27" s="152">
        <v>289.8</v>
      </c>
      <c r="G27" s="152">
        <v>1678.18</v>
      </c>
      <c r="H27" s="153"/>
    </row>
    <row r="28" spans="1:8">
      <c r="A28" s="151">
        <v>39342</v>
      </c>
      <c r="B28" s="152">
        <v>4400.55</v>
      </c>
      <c r="C28" s="152">
        <v>2138.23</v>
      </c>
      <c r="D28" s="152">
        <v>2847</v>
      </c>
      <c r="E28" s="152">
        <v>3399.73</v>
      </c>
      <c r="F28" s="152">
        <v>282.29000000000002</v>
      </c>
      <c r="G28" s="152">
        <v>1654.41</v>
      </c>
      <c r="H28" s="153"/>
    </row>
    <row r="29" spans="1:8">
      <c r="A29" s="151">
        <v>39343</v>
      </c>
      <c r="B29" s="152">
        <v>4457.05</v>
      </c>
      <c r="C29" s="152">
        <v>2169.85</v>
      </c>
      <c r="D29" s="152">
        <v>2889.03</v>
      </c>
      <c r="E29" s="152">
        <v>3424.68</v>
      </c>
      <c r="F29" s="152">
        <v>288.77999999999997</v>
      </c>
      <c r="G29" s="152">
        <v>1673.63</v>
      </c>
      <c r="H29" s="153"/>
    </row>
    <row r="30" spans="1:8">
      <c r="A30" s="151">
        <v>39344</v>
      </c>
      <c r="B30" s="152">
        <v>4622</v>
      </c>
      <c r="C30" s="152">
        <v>2247.4899999999998</v>
      </c>
      <c r="D30" s="152">
        <v>3023.53</v>
      </c>
      <c r="E30" s="152">
        <v>3491.3</v>
      </c>
      <c r="F30" s="152">
        <v>296.41000000000003</v>
      </c>
      <c r="G30" s="152">
        <v>1719.65</v>
      </c>
      <c r="H30" s="153"/>
    </row>
    <row r="31" spans="1:8">
      <c r="A31" s="151">
        <v>39345</v>
      </c>
      <c r="B31" s="152">
        <v>4592.54</v>
      </c>
      <c r="C31" s="152">
        <v>2230.58</v>
      </c>
      <c r="D31" s="152">
        <v>3006.67</v>
      </c>
      <c r="E31" s="152">
        <v>3463.34</v>
      </c>
      <c r="F31" s="152">
        <v>289.3</v>
      </c>
      <c r="G31" s="152">
        <v>1707.74</v>
      </c>
      <c r="H31" s="153"/>
    </row>
    <row r="32" spans="1:8">
      <c r="A32" s="151">
        <v>39346</v>
      </c>
      <c r="B32" s="152">
        <v>4582.45</v>
      </c>
      <c r="C32" s="152">
        <v>2237.11</v>
      </c>
      <c r="D32" s="152">
        <v>2996.67</v>
      </c>
      <c r="E32" s="152">
        <v>3472.42</v>
      </c>
      <c r="F32" s="152">
        <v>292.77</v>
      </c>
      <c r="G32" s="152">
        <v>1719.39</v>
      </c>
      <c r="H32" s="153"/>
    </row>
    <row r="33" spans="1:8">
      <c r="A33" s="151">
        <v>39349</v>
      </c>
      <c r="B33" s="152">
        <v>4595.59</v>
      </c>
      <c r="C33" s="152">
        <v>2233.1799999999998</v>
      </c>
      <c r="D33" s="152">
        <v>3012.22</v>
      </c>
      <c r="E33" s="152">
        <v>3475.37</v>
      </c>
      <c r="F33" s="152">
        <v>287.23</v>
      </c>
      <c r="G33" s="152">
        <v>1711.63</v>
      </c>
      <c r="H33" s="153"/>
    </row>
    <row r="34" spans="1:8">
      <c r="A34" s="151">
        <v>39350</v>
      </c>
      <c r="B34" s="152">
        <v>4537.05</v>
      </c>
      <c r="C34" s="152">
        <v>2198.9499999999998</v>
      </c>
      <c r="D34" s="152">
        <v>2973.34</v>
      </c>
      <c r="E34" s="152">
        <v>3470.38</v>
      </c>
      <c r="F34" s="152">
        <v>283.52</v>
      </c>
      <c r="G34" s="152">
        <v>1697.71</v>
      </c>
      <c r="H34" s="153"/>
    </row>
    <row r="35" spans="1:8">
      <c r="A35" s="151">
        <v>39351</v>
      </c>
      <c r="B35" s="152">
        <v>4532.2299999999996</v>
      </c>
      <c r="C35" s="152">
        <v>2198.5300000000002</v>
      </c>
      <c r="D35" s="152">
        <v>2962.52</v>
      </c>
      <c r="E35" s="152">
        <v>3475.81</v>
      </c>
      <c r="F35" s="152">
        <v>285.93</v>
      </c>
      <c r="G35" s="152">
        <v>1701.02</v>
      </c>
      <c r="H35" s="153"/>
    </row>
    <row r="36" spans="1:8">
      <c r="A36" s="151">
        <v>39352</v>
      </c>
      <c r="B36" s="152">
        <v>4545.8900000000003</v>
      </c>
      <c r="C36" s="152">
        <v>2205.63</v>
      </c>
      <c r="D36" s="152">
        <v>2970.7</v>
      </c>
      <c r="E36" s="152">
        <v>3438.92</v>
      </c>
      <c r="F36" s="152">
        <v>287.14999999999998</v>
      </c>
      <c r="G36" s="152">
        <v>1705.82</v>
      </c>
      <c r="H36" s="153"/>
    </row>
    <row r="37" spans="1:8">
      <c r="A37" s="151">
        <v>39353</v>
      </c>
      <c r="B37" s="152">
        <v>4527.3</v>
      </c>
      <c r="C37" s="152">
        <v>2186.02</v>
      </c>
      <c r="D37" s="152">
        <v>2956.46</v>
      </c>
      <c r="E37" s="152">
        <v>3413.07</v>
      </c>
      <c r="F37" s="152">
        <v>280.10000000000002</v>
      </c>
      <c r="G37" s="152">
        <v>1691.78</v>
      </c>
      <c r="H37" s="153"/>
    </row>
    <row r="38" spans="1:8">
      <c r="A38" s="206" t="s">
        <v>225</v>
      </c>
      <c r="B38" s="209">
        <v>1.43E-2</v>
      </c>
      <c r="C38" s="209">
        <v>-2.8000000000000001E-2</v>
      </c>
      <c r="D38" s="209">
        <v>7.4000000000000003E-3</v>
      </c>
      <c r="E38" s="209">
        <v>0.188</v>
      </c>
      <c r="F38" s="209">
        <v>-0.20680000000000001</v>
      </c>
      <c r="G38" s="209">
        <v>8.9999999999999993E-3</v>
      </c>
      <c r="H38" s="210"/>
    </row>
    <row r="39" spans="1:8">
      <c r="A39" s="243" t="s">
        <v>390</v>
      </c>
      <c r="B39" s="155">
        <v>-1.14E-2</v>
      </c>
      <c r="C39" s="155">
        <v>-3.1899999999999998E-2</v>
      </c>
      <c r="D39" s="155">
        <v>-5.0000000000000001E-4</v>
      </c>
      <c r="E39" s="155">
        <v>-5.2600000000000001E-2</v>
      </c>
      <c r="F39" s="155">
        <v>-7.3999999999999996E-2</v>
      </c>
      <c r="G39" s="155">
        <v>-1.8100000000000002E-2</v>
      </c>
      <c r="H39" s="168"/>
    </row>
    <row r="40" spans="1:8">
      <c r="A40" s="157" t="s">
        <v>132</v>
      </c>
      <c r="B40" s="152">
        <v>4674.3599999999997</v>
      </c>
      <c r="C40" s="152">
        <v>2305.25</v>
      </c>
      <c r="D40" s="152">
        <v>3034.27</v>
      </c>
      <c r="E40" s="152">
        <v>3677.33</v>
      </c>
      <c r="F40" s="152">
        <v>310.86</v>
      </c>
      <c r="G40" s="152">
        <v>1752.98</v>
      </c>
      <c r="H40" s="153"/>
    </row>
    <row r="41" spans="1:8">
      <c r="A41" s="158" t="s">
        <v>130</v>
      </c>
      <c r="B41" s="159">
        <v>39329</v>
      </c>
      <c r="C41" s="159">
        <v>39329</v>
      </c>
      <c r="D41" s="159">
        <v>39329</v>
      </c>
      <c r="E41" s="159">
        <v>39329</v>
      </c>
      <c r="F41" s="159">
        <v>39329</v>
      </c>
      <c r="G41" s="159">
        <v>39329</v>
      </c>
      <c r="H41" s="160"/>
    </row>
    <row r="42" spans="1:8">
      <c r="A42" s="154" t="s">
        <v>133</v>
      </c>
      <c r="B42" s="161">
        <v>4400.55</v>
      </c>
      <c r="C42" s="161">
        <v>2138.23</v>
      </c>
      <c r="D42" s="161">
        <v>2847</v>
      </c>
      <c r="E42" s="161">
        <v>3399.73</v>
      </c>
      <c r="F42" s="161">
        <v>279.72000000000003</v>
      </c>
      <c r="G42" s="161">
        <v>1654.41</v>
      </c>
      <c r="H42" s="162"/>
    </row>
    <row r="43" spans="1:8">
      <c r="A43" s="163" t="s">
        <v>131</v>
      </c>
      <c r="B43" s="164">
        <v>39342</v>
      </c>
      <c r="C43" s="164">
        <v>39342</v>
      </c>
      <c r="D43" s="164">
        <v>39342</v>
      </c>
      <c r="E43" s="164">
        <v>39342</v>
      </c>
      <c r="F43" s="164">
        <v>39335</v>
      </c>
      <c r="G43" s="164">
        <v>39342</v>
      </c>
      <c r="H43" s="165"/>
    </row>
    <row r="44" spans="1:8">
      <c r="A44" s="157" t="s">
        <v>38</v>
      </c>
      <c r="B44" s="152">
        <v>4981.87</v>
      </c>
      <c r="C44" s="152">
        <v>2506.81</v>
      </c>
      <c r="D44" s="152">
        <v>3233.92</v>
      </c>
      <c r="E44" s="152">
        <v>4058.3</v>
      </c>
      <c r="F44" s="152">
        <v>393.13</v>
      </c>
      <c r="G44" s="152">
        <v>1876.02</v>
      </c>
      <c r="H44" s="153"/>
    </row>
    <row r="45" spans="1:8">
      <c r="A45" s="158" t="s">
        <v>134</v>
      </c>
      <c r="B45" s="159">
        <v>39272</v>
      </c>
      <c r="C45" s="159">
        <v>39234</v>
      </c>
      <c r="D45" s="159">
        <v>39269</v>
      </c>
      <c r="E45" s="159">
        <v>39234</v>
      </c>
      <c r="F45" s="159">
        <v>39182</v>
      </c>
      <c r="G45" s="159">
        <v>39248</v>
      </c>
      <c r="H45" s="160"/>
    </row>
    <row r="46" spans="1:8">
      <c r="A46" s="154" t="s">
        <v>39</v>
      </c>
      <c r="B46" s="161">
        <v>4283.05</v>
      </c>
      <c r="C46" s="161">
        <v>2116.5100000000002</v>
      </c>
      <c r="D46" s="161">
        <v>2762.91</v>
      </c>
      <c r="E46" s="161">
        <v>2898.63</v>
      </c>
      <c r="F46" s="161">
        <v>273.27999999999997</v>
      </c>
      <c r="G46" s="161">
        <v>1624.26</v>
      </c>
      <c r="H46" s="162"/>
    </row>
    <row r="47" spans="1:8">
      <c r="A47" s="163" t="s">
        <v>135</v>
      </c>
      <c r="B47" s="164">
        <v>39311</v>
      </c>
      <c r="C47" s="164">
        <v>39311</v>
      </c>
      <c r="D47" s="164">
        <v>39311</v>
      </c>
      <c r="E47" s="164">
        <v>39090</v>
      </c>
      <c r="F47" s="164">
        <v>39311</v>
      </c>
      <c r="G47" s="164">
        <v>39311</v>
      </c>
      <c r="H47" s="165"/>
    </row>
    <row r="48" spans="1:8">
      <c r="A48" s="157" t="s">
        <v>136</v>
      </c>
      <c r="B48" s="152">
        <v>4981.87</v>
      </c>
      <c r="C48" s="152">
        <v>2506.81</v>
      </c>
      <c r="D48" s="152">
        <v>3233.92</v>
      </c>
      <c r="E48" s="152">
        <v>4058.3</v>
      </c>
      <c r="F48" s="152">
        <v>393.13</v>
      </c>
      <c r="G48" s="152">
        <v>1876.02</v>
      </c>
      <c r="H48" s="153"/>
    </row>
    <row r="49" spans="1:8">
      <c r="A49" s="158" t="s">
        <v>138</v>
      </c>
      <c r="B49" s="159">
        <v>39272</v>
      </c>
      <c r="C49" s="159">
        <v>39234</v>
      </c>
      <c r="D49" s="159">
        <v>39269</v>
      </c>
      <c r="E49" s="159">
        <v>39234</v>
      </c>
      <c r="F49" s="159">
        <v>39182</v>
      </c>
      <c r="G49" s="159">
        <v>39248</v>
      </c>
      <c r="H49" s="160"/>
    </row>
    <row r="50" spans="1:8">
      <c r="A50" s="154" t="s">
        <v>137</v>
      </c>
      <c r="B50" s="161">
        <v>682.96</v>
      </c>
      <c r="C50" s="161">
        <v>533.04</v>
      </c>
      <c r="D50" s="161">
        <v>1017.31</v>
      </c>
      <c r="E50" s="161">
        <v>570.32000000000005</v>
      </c>
      <c r="F50" s="161">
        <v>155.47</v>
      </c>
      <c r="G50" s="161">
        <v>94.46</v>
      </c>
      <c r="H50" s="162"/>
    </row>
    <row r="51" spans="1:8">
      <c r="A51" s="163" t="s">
        <v>139</v>
      </c>
      <c r="B51" s="164">
        <v>33829</v>
      </c>
      <c r="C51" s="164">
        <v>37539</v>
      </c>
      <c r="D51" s="164">
        <v>37988</v>
      </c>
      <c r="E51" s="164">
        <v>37540</v>
      </c>
      <c r="F51" s="164">
        <v>35066</v>
      </c>
      <c r="G51" s="164">
        <v>25384</v>
      </c>
      <c r="H51" s="165"/>
    </row>
    <row r="66" spans="8:8" ht="15.75">
      <c r="H66" s="71">
        <v>4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J11" sqref="J11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161</v>
      </c>
    </row>
    <row r="3" spans="1:8" ht="14.25">
      <c r="H3" s="167" t="s">
        <v>162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9" t="s">
        <v>239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17</v>
      </c>
      <c r="C11" s="147" t="s">
        <v>18</v>
      </c>
      <c r="D11" s="147" t="s">
        <v>19</v>
      </c>
      <c r="E11" s="147" t="s">
        <v>20</v>
      </c>
      <c r="F11" s="147" t="s">
        <v>21</v>
      </c>
      <c r="G11" s="147" t="s">
        <v>22</v>
      </c>
      <c r="H11" s="147" t="s">
        <v>23</v>
      </c>
    </row>
    <row r="12" spans="1:8">
      <c r="A12" s="148" t="s">
        <v>224</v>
      </c>
      <c r="B12" s="149">
        <v>1794.51</v>
      </c>
      <c r="C12" s="149">
        <v>1680.45</v>
      </c>
      <c r="D12" s="149">
        <v>2544.14</v>
      </c>
      <c r="E12" s="149">
        <v>1987.36</v>
      </c>
      <c r="F12" s="149">
        <v>1633.7</v>
      </c>
      <c r="G12" s="149">
        <v>3354.34</v>
      </c>
      <c r="H12" s="150">
        <v>1930.97</v>
      </c>
    </row>
    <row r="13" spans="1:8">
      <c r="A13" s="242" t="s">
        <v>389</v>
      </c>
      <c r="B13" s="207">
        <v>1960.55</v>
      </c>
      <c r="C13" s="207">
        <v>1908.18</v>
      </c>
      <c r="D13" s="207">
        <v>2742.44</v>
      </c>
      <c r="E13" s="207">
        <v>2849.7</v>
      </c>
      <c r="F13" s="207">
        <v>1918.72</v>
      </c>
      <c r="G13" s="207">
        <v>3739.15</v>
      </c>
      <c r="H13" s="208">
        <v>2865.55</v>
      </c>
    </row>
    <row r="14" spans="1:8">
      <c r="A14" s="151">
        <v>39326</v>
      </c>
      <c r="B14" s="152" t="s">
        <v>41</v>
      </c>
      <c r="C14" s="152" t="s">
        <v>41</v>
      </c>
      <c r="D14" s="152" t="s">
        <v>41</v>
      </c>
      <c r="E14" s="152" t="s">
        <v>41</v>
      </c>
      <c r="F14" s="152" t="s">
        <v>41</v>
      </c>
      <c r="G14" s="152" t="s">
        <v>41</v>
      </c>
      <c r="H14" s="152" t="s">
        <v>41</v>
      </c>
    </row>
    <row r="15" spans="1:8">
      <c r="A15" s="151">
        <v>39327</v>
      </c>
      <c r="B15" s="152" t="s">
        <v>41</v>
      </c>
      <c r="C15" s="152" t="s">
        <v>41</v>
      </c>
      <c r="D15" s="152" t="s">
        <v>41</v>
      </c>
      <c r="E15" s="152" t="s">
        <v>41</v>
      </c>
      <c r="F15" s="152" t="s">
        <v>41</v>
      </c>
      <c r="G15" s="152" t="s">
        <v>41</v>
      </c>
      <c r="H15" s="152" t="s">
        <v>41</v>
      </c>
    </row>
    <row r="16" spans="1:8">
      <c r="A16" s="151">
        <v>39328</v>
      </c>
      <c r="B16" s="152">
        <v>1959.43</v>
      </c>
      <c r="C16" s="152">
        <v>1907.61</v>
      </c>
      <c r="D16" s="152">
        <v>2752.17</v>
      </c>
      <c r="E16" s="152">
        <v>2810.83</v>
      </c>
      <c r="F16" s="152">
        <v>1914.57</v>
      </c>
      <c r="G16" s="152">
        <v>3746.17</v>
      </c>
      <c r="H16" s="153">
        <v>2819.29</v>
      </c>
    </row>
    <row r="17" spans="1:8">
      <c r="A17" s="151">
        <v>39329</v>
      </c>
      <c r="B17" s="152">
        <v>1977.54</v>
      </c>
      <c r="C17" s="152">
        <v>1911.94</v>
      </c>
      <c r="D17" s="152">
        <v>2775.08</v>
      </c>
      <c r="E17" s="152">
        <v>2757.19</v>
      </c>
      <c r="F17" s="152">
        <v>1915.43</v>
      </c>
      <c r="G17" s="152">
        <v>3770.17</v>
      </c>
      <c r="H17" s="153">
        <v>2761.31</v>
      </c>
    </row>
    <row r="18" spans="1:8">
      <c r="A18" s="151">
        <v>39330</v>
      </c>
      <c r="B18" s="152">
        <v>1948.3</v>
      </c>
      <c r="C18" s="152">
        <v>1894.18</v>
      </c>
      <c r="D18" s="152">
        <v>2740.59</v>
      </c>
      <c r="E18" s="152">
        <v>2762.92</v>
      </c>
      <c r="F18" s="152">
        <v>1906.8</v>
      </c>
      <c r="G18" s="152">
        <v>3741.18</v>
      </c>
      <c r="H18" s="153">
        <v>2780.74</v>
      </c>
    </row>
    <row r="19" spans="1:8">
      <c r="A19" s="151">
        <v>39331</v>
      </c>
      <c r="B19" s="152">
        <v>1940.5</v>
      </c>
      <c r="C19" s="152">
        <v>1881.25</v>
      </c>
      <c r="D19" s="152">
        <v>2710.71</v>
      </c>
      <c r="E19" s="152">
        <v>2784.37</v>
      </c>
      <c r="F19" s="152">
        <v>1899.19</v>
      </c>
      <c r="G19" s="152">
        <v>3710.83</v>
      </c>
      <c r="H19" s="152">
        <v>2810.58</v>
      </c>
    </row>
    <row r="20" spans="1:8">
      <c r="A20" s="151">
        <v>39332</v>
      </c>
      <c r="B20" s="152">
        <v>1910.67</v>
      </c>
      <c r="C20" s="152">
        <v>1863.24</v>
      </c>
      <c r="D20" s="152">
        <v>2679.46</v>
      </c>
      <c r="E20" s="152">
        <v>2776.75</v>
      </c>
      <c r="F20" s="152">
        <v>1891.79</v>
      </c>
      <c r="G20" s="152">
        <v>3688.93</v>
      </c>
      <c r="H20" s="153">
        <v>2819.34</v>
      </c>
    </row>
    <row r="21" spans="1:8">
      <c r="A21" s="151">
        <v>39333</v>
      </c>
      <c r="B21" s="152" t="s">
        <v>41</v>
      </c>
      <c r="C21" s="152" t="s">
        <v>41</v>
      </c>
      <c r="D21" s="152" t="s">
        <v>41</v>
      </c>
      <c r="E21" s="152" t="s">
        <v>41</v>
      </c>
      <c r="F21" s="152" t="s">
        <v>41</v>
      </c>
      <c r="G21" s="152" t="s">
        <v>41</v>
      </c>
      <c r="H21" s="152" t="s">
        <v>41</v>
      </c>
    </row>
    <row r="22" spans="1:8">
      <c r="A22" s="151">
        <v>39334</v>
      </c>
      <c r="B22" s="152" t="s">
        <v>41</v>
      </c>
      <c r="C22" s="152" t="s">
        <v>41</v>
      </c>
      <c r="D22" s="152" t="s">
        <v>41</v>
      </c>
      <c r="E22" s="152" t="s">
        <v>41</v>
      </c>
      <c r="F22" s="152" t="s">
        <v>41</v>
      </c>
      <c r="G22" s="152" t="s">
        <v>41</v>
      </c>
      <c r="H22" s="152" t="s">
        <v>41</v>
      </c>
    </row>
    <row r="23" spans="1:8">
      <c r="A23" s="151">
        <v>39335</v>
      </c>
      <c r="B23" s="152">
        <v>1891.46</v>
      </c>
      <c r="C23" s="152">
        <v>1849.59</v>
      </c>
      <c r="D23" s="152">
        <v>2657.31</v>
      </c>
      <c r="E23" s="152">
        <v>2765.48</v>
      </c>
      <c r="F23" s="152">
        <v>1881.69</v>
      </c>
      <c r="G23" s="152">
        <v>3665.56</v>
      </c>
      <c r="H23" s="153">
        <v>2814.05</v>
      </c>
    </row>
    <row r="24" spans="1:8">
      <c r="A24" s="151">
        <v>39336</v>
      </c>
      <c r="B24" s="152">
        <v>1921.28</v>
      </c>
      <c r="C24" s="152">
        <v>1867.59</v>
      </c>
      <c r="D24" s="152">
        <v>2695.81</v>
      </c>
      <c r="E24" s="152">
        <v>2746.93</v>
      </c>
      <c r="F24" s="152">
        <v>1905.63</v>
      </c>
      <c r="G24" s="152">
        <v>3730.13</v>
      </c>
      <c r="H24" s="153">
        <v>2802.28</v>
      </c>
    </row>
    <row r="25" spans="1:8">
      <c r="A25" s="151">
        <v>39337</v>
      </c>
      <c r="B25" s="152">
        <v>1930.29</v>
      </c>
      <c r="C25" s="152">
        <v>1884.4</v>
      </c>
      <c r="D25" s="152">
        <v>2728.23</v>
      </c>
      <c r="E25" s="152">
        <v>2742.27</v>
      </c>
      <c r="F25" s="152">
        <v>1929.51</v>
      </c>
      <c r="G25" s="152">
        <v>3788.58</v>
      </c>
      <c r="H25" s="153">
        <v>2806.27</v>
      </c>
    </row>
    <row r="26" spans="1:8">
      <c r="A26" s="151">
        <v>39338</v>
      </c>
      <c r="B26" s="152">
        <v>1947.77</v>
      </c>
      <c r="C26" s="152">
        <v>1902.85</v>
      </c>
      <c r="D26" s="152">
        <v>2771.89</v>
      </c>
      <c r="E26" s="152">
        <v>2708.07</v>
      </c>
      <c r="F26" s="152">
        <v>1948.13</v>
      </c>
      <c r="G26" s="152">
        <v>3848.49</v>
      </c>
      <c r="H26" s="153">
        <v>2771.42</v>
      </c>
    </row>
    <row r="27" spans="1:8">
      <c r="A27" s="151">
        <v>39339</v>
      </c>
      <c r="B27" s="152">
        <v>1935.34</v>
      </c>
      <c r="C27" s="152">
        <v>1893.53</v>
      </c>
      <c r="D27" s="152">
        <v>2751.25</v>
      </c>
      <c r="E27" s="152">
        <v>2720.25</v>
      </c>
      <c r="F27" s="152">
        <v>1936.01</v>
      </c>
      <c r="G27" s="152">
        <v>3815.01</v>
      </c>
      <c r="H27" s="153">
        <v>2779.47</v>
      </c>
    </row>
    <row r="28" spans="1:8">
      <c r="A28" s="151">
        <v>39342</v>
      </c>
      <c r="B28" s="152">
        <v>1917.71</v>
      </c>
      <c r="C28" s="152">
        <v>1887.72</v>
      </c>
      <c r="D28" s="152">
        <v>2742.92</v>
      </c>
      <c r="E28" s="152">
        <v>2711.52</v>
      </c>
      <c r="F28" s="152">
        <v>1930.57</v>
      </c>
      <c r="G28" s="152">
        <v>3804.22</v>
      </c>
      <c r="H28" s="153">
        <v>2771.88</v>
      </c>
    </row>
    <row r="29" spans="1:8">
      <c r="A29" s="151">
        <v>39343</v>
      </c>
      <c r="B29" s="152">
        <v>1932.97</v>
      </c>
      <c r="C29" s="152">
        <v>1894.17</v>
      </c>
      <c r="D29" s="152">
        <v>2758.76</v>
      </c>
      <c r="E29" s="152">
        <v>2697.43</v>
      </c>
      <c r="F29" s="152">
        <v>1937.43</v>
      </c>
      <c r="G29" s="152">
        <v>3826.6</v>
      </c>
      <c r="H29" s="153">
        <v>2758.14</v>
      </c>
    </row>
    <row r="30" spans="1:8">
      <c r="A30" s="151">
        <v>39344</v>
      </c>
      <c r="B30" s="152">
        <v>1994.16</v>
      </c>
      <c r="C30" s="152">
        <v>1945.34</v>
      </c>
      <c r="D30" s="152">
        <v>2843.72</v>
      </c>
      <c r="E30" s="152">
        <v>2732.77</v>
      </c>
      <c r="F30" s="152">
        <v>2002.32</v>
      </c>
      <c r="G30" s="152">
        <v>3969.89</v>
      </c>
      <c r="H30" s="153">
        <v>2810.41</v>
      </c>
    </row>
    <row r="31" spans="1:8">
      <c r="A31" s="151">
        <v>39345</v>
      </c>
      <c r="B31" s="152">
        <v>1986.96</v>
      </c>
      <c r="C31" s="152">
        <v>1946.26</v>
      </c>
      <c r="D31" s="152">
        <v>2853.29</v>
      </c>
      <c r="E31" s="152">
        <v>2704.4</v>
      </c>
      <c r="F31" s="152">
        <v>2021.55</v>
      </c>
      <c r="G31" s="152">
        <v>4019.22</v>
      </c>
      <c r="H31" s="153">
        <v>2807.67</v>
      </c>
    </row>
    <row r="32" spans="1:8">
      <c r="A32" s="151">
        <v>39346</v>
      </c>
      <c r="B32" s="152">
        <v>1984.61</v>
      </c>
      <c r="C32" s="152">
        <v>1942.23</v>
      </c>
      <c r="D32" s="152">
        <v>2839.95</v>
      </c>
      <c r="E32" s="152">
        <v>2725.54</v>
      </c>
      <c r="F32" s="152">
        <v>2018.43</v>
      </c>
      <c r="G32" s="152">
        <v>4002.65</v>
      </c>
      <c r="H32" s="153">
        <v>2830.79</v>
      </c>
    </row>
    <row r="33" spans="1:9">
      <c r="A33" s="151">
        <v>39349</v>
      </c>
      <c r="B33" s="152">
        <v>1980.02</v>
      </c>
      <c r="C33" s="152">
        <v>1924.31</v>
      </c>
      <c r="D33" s="152">
        <v>2811.98</v>
      </c>
      <c r="E33" s="152">
        <v>2706.33</v>
      </c>
      <c r="F33" s="152">
        <v>2000.16</v>
      </c>
      <c r="G33" s="152">
        <v>3963.89</v>
      </c>
      <c r="H33" s="153">
        <v>2811.38</v>
      </c>
    </row>
    <row r="34" spans="1:9">
      <c r="A34" s="151">
        <v>39350</v>
      </c>
      <c r="B34" s="152">
        <v>1968.1</v>
      </c>
      <c r="C34" s="152">
        <v>1914.85</v>
      </c>
      <c r="D34" s="152">
        <v>2800.23</v>
      </c>
      <c r="E34" s="152">
        <v>2686.1</v>
      </c>
      <c r="F34" s="152">
        <v>1994.14</v>
      </c>
      <c r="G34" s="152">
        <v>3954.6</v>
      </c>
      <c r="H34" s="153">
        <v>2796.44</v>
      </c>
    </row>
    <row r="35" spans="1:9">
      <c r="A35" s="151">
        <v>39351</v>
      </c>
      <c r="B35" s="152">
        <v>1978.37</v>
      </c>
      <c r="C35" s="152">
        <v>1925.78</v>
      </c>
      <c r="D35" s="152">
        <v>2815.65</v>
      </c>
      <c r="E35" s="152">
        <v>2703.33</v>
      </c>
      <c r="F35" s="152">
        <v>2005.38</v>
      </c>
      <c r="G35" s="152">
        <v>3976.17</v>
      </c>
      <c r="H35" s="153">
        <v>2814.01</v>
      </c>
      <c r="I35" s="1"/>
    </row>
    <row r="36" spans="1:9">
      <c r="A36" s="151">
        <v>39352</v>
      </c>
      <c r="B36" s="152">
        <v>1982.86</v>
      </c>
      <c r="C36" s="152">
        <v>1923.18</v>
      </c>
      <c r="D36" s="152">
        <v>2810.18</v>
      </c>
      <c r="E36" s="152">
        <v>2705.23</v>
      </c>
      <c r="F36" s="152">
        <v>2007.17</v>
      </c>
      <c r="G36" s="152">
        <v>3977.6</v>
      </c>
      <c r="H36" s="153">
        <v>2821.69</v>
      </c>
      <c r="I36" s="1"/>
    </row>
    <row r="37" spans="1:9">
      <c r="A37" s="151">
        <v>39353</v>
      </c>
      <c r="B37" s="152">
        <v>1982.9</v>
      </c>
      <c r="C37" s="152">
        <v>1923.72</v>
      </c>
      <c r="D37" s="152">
        <v>2806.61</v>
      </c>
      <c r="E37" s="152">
        <v>2720.55</v>
      </c>
      <c r="F37" s="152">
        <v>2017.66</v>
      </c>
      <c r="G37" s="152">
        <v>3991.84</v>
      </c>
      <c r="H37" s="153">
        <v>2852.54</v>
      </c>
    </row>
    <row r="38" spans="1:9">
      <c r="A38" s="206" t="s">
        <v>225</v>
      </c>
      <c r="B38" s="209">
        <v>0.105</v>
      </c>
      <c r="C38" s="209">
        <v>0.14480000000000001</v>
      </c>
      <c r="D38" s="209">
        <v>0.1032</v>
      </c>
      <c r="E38" s="209">
        <v>0.36890000000000001</v>
      </c>
      <c r="F38" s="209">
        <v>0.23499999999999999</v>
      </c>
      <c r="G38" s="209">
        <v>0.19009999999999999</v>
      </c>
      <c r="H38" s="210">
        <v>0.4773</v>
      </c>
    </row>
    <row r="39" spans="1:9">
      <c r="A39" s="243" t="s">
        <v>390</v>
      </c>
      <c r="B39" s="155">
        <v>1.14E-2</v>
      </c>
      <c r="C39" s="155">
        <v>8.0999999999999996E-3</v>
      </c>
      <c r="D39" s="155">
        <v>2.3400000000000001E-2</v>
      </c>
      <c r="E39" s="155">
        <v>-4.53E-2</v>
      </c>
      <c r="F39" s="155">
        <v>5.16E-2</v>
      </c>
      <c r="G39" s="155">
        <v>6.7599999999999993E-2</v>
      </c>
      <c r="H39" s="156">
        <v>-4.4999999999999997E-3</v>
      </c>
    </row>
    <row r="40" spans="1:9">
      <c r="A40" s="157" t="s">
        <v>132</v>
      </c>
      <c r="B40" s="152">
        <v>1994.16</v>
      </c>
      <c r="C40" s="152">
        <v>1946.26</v>
      </c>
      <c r="D40" s="152">
        <v>2853.29</v>
      </c>
      <c r="E40" s="152">
        <v>2810.83</v>
      </c>
      <c r="F40" s="152">
        <v>2021.55</v>
      </c>
      <c r="G40" s="152">
        <v>4019.22</v>
      </c>
      <c r="H40" s="153">
        <v>2852.54</v>
      </c>
    </row>
    <row r="41" spans="1:9">
      <c r="A41" s="158" t="s">
        <v>130</v>
      </c>
      <c r="B41" s="159">
        <v>39344</v>
      </c>
      <c r="C41" s="159">
        <v>39345</v>
      </c>
      <c r="D41" s="159">
        <v>39345</v>
      </c>
      <c r="E41" s="159">
        <v>39328</v>
      </c>
      <c r="F41" s="159">
        <v>39345</v>
      </c>
      <c r="G41" s="159">
        <v>39345</v>
      </c>
      <c r="H41" s="160">
        <v>39353</v>
      </c>
    </row>
    <row r="42" spans="1:9">
      <c r="A42" s="154" t="s">
        <v>133</v>
      </c>
      <c r="B42" s="161">
        <v>1891.46</v>
      </c>
      <c r="C42" s="161">
        <v>1849.59</v>
      </c>
      <c r="D42" s="161">
        <v>2657.31</v>
      </c>
      <c r="E42" s="161">
        <v>2686.1</v>
      </c>
      <c r="F42" s="161">
        <v>1881.69</v>
      </c>
      <c r="G42" s="161">
        <v>3665.56</v>
      </c>
      <c r="H42" s="162">
        <v>2758.14</v>
      </c>
    </row>
    <row r="43" spans="1:9">
      <c r="A43" s="163" t="s">
        <v>131</v>
      </c>
      <c r="B43" s="164">
        <v>39335</v>
      </c>
      <c r="C43" s="164">
        <v>39335</v>
      </c>
      <c r="D43" s="164">
        <v>39335</v>
      </c>
      <c r="E43" s="164">
        <v>39350</v>
      </c>
      <c r="F43" s="164">
        <v>39335</v>
      </c>
      <c r="G43" s="164">
        <v>39335</v>
      </c>
      <c r="H43" s="165">
        <v>39343</v>
      </c>
    </row>
    <row r="44" spans="1:9">
      <c r="A44" s="157" t="s">
        <v>38</v>
      </c>
      <c r="B44" s="152">
        <v>2106.31</v>
      </c>
      <c r="C44" s="152">
        <v>2035.26</v>
      </c>
      <c r="D44" s="152">
        <v>2978.79</v>
      </c>
      <c r="E44" s="152">
        <v>2900.29</v>
      </c>
      <c r="F44" s="152">
        <v>2073.39</v>
      </c>
      <c r="G44" s="152">
        <v>4115.74</v>
      </c>
      <c r="H44" s="153">
        <v>2953.04</v>
      </c>
    </row>
    <row r="45" spans="1:9">
      <c r="A45" s="158" t="s">
        <v>134</v>
      </c>
      <c r="B45" s="159">
        <v>39286</v>
      </c>
      <c r="C45" s="159">
        <v>39286</v>
      </c>
      <c r="D45" s="159">
        <v>39286</v>
      </c>
      <c r="E45" s="159">
        <v>39302</v>
      </c>
      <c r="F45" s="159">
        <v>39286</v>
      </c>
      <c r="G45" s="159">
        <v>39286</v>
      </c>
      <c r="H45" s="160">
        <v>39302</v>
      </c>
    </row>
    <row r="46" spans="1:9">
      <c r="A46" s="154" t="s">
        <v>39</v>
      </c>
      <c r="B46" s="161">
        <v>1689.15</v>
      </c>
      <c r="C46" s="161">
        <v>1604.6</v>
      </c>
      <c r="D46" s="161">
        <v>2385.6799999999998</v>
      </c>
      <c r="E46" s="161">
        <v>1983.23</v>
      </c>
      <c r="F46" s="161">
        <v>1541.56</v>
      </c>
      <c r="G46" s="161">
        <v>3116.87</v>
      </c>
      <c r="H46" s="162">
        <v>1938</v>
      </c>
    </row>
    <row r="47" spans="1:9">
      <c r="A47" s="163" t="s">
        <v>135</v>
      </c>
      <c r="B47" s="164">
        <v>39146</v>
      </c>
      <c r="C47" s="164">
        <v>39146</v>
      </c>
      <c r="D47" s="164">
        <v>39146</v>
      </c>
      <c r="E47" s="164">
        <v>39084</v>
      </c>
      <c r="F47" s="164">
        <v>39092</v>
      </c>
      <c r="G47" s="164">
        <v>39092</v>
      </c>
      <c r="H47" s="165">
        <v>39084</v>
      </c>
    </row>
    <row r="48" spans="1:9">
      <c r="A48" s="157" t="s">
        <v>136</v>
      </c>
      <c r="B48" s="153">
        <v>2106.31</v>
      </c>
      <c r="C48" s="153">
        <v>2035.26</v>
      </c>
      <c r="D48" s="153">
        <v>2978.79</v>
      </c>
      <c r="E48" s="153">
        <v>2900.29</v>
      </c>
      <c r="F48" s="153">
        <v>2073.39</v>
      </c>
      <c r="G48" s="153">
        <v>4115.74</v>
      </c>
      <c r="H48" s="153">
        <v>2953.04</v>
      </c>
    </row>
    <row r="49" spans="1:8">
      <c r="A49" s="158" t="s">
        <v>138</v>
      </c>
      <c r="B49" s="160">
        <v>39286</v>
      </c>
      <c r="C49" s="160">
        <v>39286</v>
      </c>
      <c r="D49" s="160">
        <v>39286</v>
      </c>
      <c r="E49" s="160">
        <v>39302</v>
      </c>
      <c r="F49" s="160">
        <v>39286</v>
      </c>
      <c r="G49" s="160">
        <v>39286</v>
      </c>
      <c r="H49" s="160">
        <v>39302</v>
      </c>
    </row>
    <row r="50" spans="1:8">
      <c r="A50" s="154" t="s">
        <v>137</v>
      </c>
      <c r="B50" s="162">
        <v>995.27</v>
      </c>
      <c r="C50" s="162">
        <v>986.95</v>
      </c>
      <c r="D50" s="162">
        <v>643.27</v>
      </c>
      <c r="E50" s="162">
        <v>1017.75</v>
      </c>
      <c r="F50" s="162">
        <v>919.26</v>
      </c>
      <c r="G50" s="162">
        <v>587.91</v>
      </c>
      <c r="H50" s="162">
        <v>945.28</v>
      </c>
    </row>
    <row r="51" spans="1:8">
      <c r="A51" s="163" t="s">
        <v>139</v>
      </c>
      <c r="B51" s="165">
        <v>38358</v>
      </c>
      <c r="C51" s="165">
        <v>38488</v>
      </c>
      <c r="D51" s="165">
        <v>37158</v>
      </c>
      <c r="E51" s="165">
        <v>38355</v>
      </c>
      <c r="F51" s="165">
        <v>38488</v>
      </c>
      <c r="G51" s="165">
        <v>37155</v>
      </c>
      <c r="H51" s="165">
        <v>38534</v>
      </c>
    </row>
    <row r="66" spans="8:8" ht="15.75">
      <c r="H66" s="71">
        <v>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C5" sqref="C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161</v>
      </c>
    </row>
    <row r="3" spans="1:8" ht="14.25">
      <c r="H3" s="167" t="s">
        <v>162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244" t="s">
        <v>248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34</v>
      </c>
      <c r="C11" s="147" t="s">
        <v>35</v>
      </c>
      <c r="D11" s="147" t="s">
        <v>36</v>
      </c>
      <c r="E11" s="147" t="s">
        <v>37</v>
      </c>
      <c r="F11" s="147" t="s">
        <v>393</v>
      </c>
      <c r="G11" s="147" t="s">
        <v>392</v>
      </c>
      <c r="H11" s="147"/>
    </row>
    <row r="12" spans="1:8">
      <c r="A12" s="148" t="s">
        <v>224</v>
      </c>
      <c r="B12" s="149">
        <v>1685.47</v>
      </c>
      <c r="C12" s="149">
        <v>2250.34</v>
      </c>
      <c r="D12" s="149">
        <v>1666.77</v>
      </c>
      <c r="E12" s="149">
        <v>1340.32</v>
      </c>
      <c r="F12" s="149">
        <v>1843.64</v>
      </c>
      <c r="G12" s="149">
        <v>2308.4699999999998</v>
      </c>
      <c r="H12" s="162"/>
    </row>
    <row r="13" spans="1:8">
      <c r="A13" s="242" t="s">
        <v>389</v>
      </c>
      <c r="B13" s="207">
        <v>1869.38</v>
      </c>
      <c r="C13" s="207">
        <v>2243.36</v>
      </c>
      <c r="D13" s="207">
        <v>2054.7199999999998</v>
      </c>
      <c r="E13" s="207">
        <v>1417.38</v>
      </c>
      <c r="F13" s="207">
        <v>2267.0100000000002</v>
      </c>
      <c r="G13" s="207">
        <v>2290.67</v>
      </c>
      <c r="H13" s="208"/>
    </row>
    <row r="14" spans="1:8">
      <c r="A14" s="151">
        <v>39326</v>
      </c>
      <c r="B14" s="152" t="s">
        <v>41</v>
      </c>
      <c r="C14" s="152" t="s">
        <v>41</v>
      </c>
      <c r="D14" s="152" t="s">
        <v>41</v>
      </c>
      <c r="E14" s="152" t="s">
        <v>41</v>
      </c>
      <c r="F14" s="152">
        <v>2267.0100000000002</v>
      </c>
      <c r="G14" s="152" t="s">
        <v>41</v>
      </c>
      <c r="H14" s="153"/>
    </row>
    <row r="15" spans="1:8">
      <c r="A15" s="151">
        <v>39327</v>
      </c>
      <c r="B15" s="152" t="s">
        <v>41</v>
      </c>
      <c r="C15" s="152" t="s">
        <v>41</v>
      </c>
      <c r="D15" s="152" t="s">
        <v>41</v>
      </c>
      <c r="E15" s="152" t="s">
        <v>41</v>
      </c>
      <c r="F15" s="152">
        <v>2267.09</v>
      </c>
      <c r="G15" s="152" t="s">
        <v>41</v>
      </c>
      <c r="H15" s="153"/>
    </row>
    <row r="16" spans="1:8">
      <c r="A16" s="151">
        <v>39328</v>
      </c>
      <c r="B16" s="152">
        <v>1864.88</v>
      </c>
      <c r="C16" s="152">
        <v>2225.9</v>
      </c>
      <c r="D16" s="152">
        <v>2059.1799999999998</v>
      </c>
      <c r="E16" s="152">
        <v>1414.39</v>
      </c>
      <c r="F16" s="152">
        <v>2278.6799999999998</v>
      </c>
      <c r="G16" s="152">
        <v>2301.9499999999998</v>
      </c>
      <c r="H16" s="153"/>
    </row>
    <row r="17" spans="1:8">
      <c r="A17" s="151">
        <v>39329</v>
      </c>
      <c r="B17" s="152">
        <v>1883.77</v>
      </c>
      <c r="C17" s="152">
        <v>2237.31</v>
      </c>
      <c r="D17" s="152">
        <v>2052.69</v>
      </c>
      <c r="E17" s="152">
        <v>1420.62</v>
      </c>
      <c r="F17" s="152">
        <v>2277.52</v>
      </c>
      <c r="G17" s="152">
        <v>2324.96</v>
      </c>
      <c r="H17" s="153"/>
    </row>
    <row r="18" spans="1:8">
      <c r="A18" s="151">
        <v>39330</v>
      </c>
      <c r="B18" s="152">
        <v>1857.22</v>
      </c>
      <c r="C18" s="152">
        <v>2245.42</v>
      </c>
      <c r="D18" s="152">
        <v>2039.29</v>
      </c>
      <c r="E18" s="152">
        <v>1423.39</v>
      </c>
      <c r="F18" s="152">
        <v>2276.1</v>
      </c>
      <c r="G18" s="152">
        <v>2267.0100000000002</v>
      </c>
      <c r="H18" s="153"/>
    </row>
    <row r="19" spans="1:8">
      <c r="A19" s="151">
        <v>39331</v>
      </c>
      <c r="B19" s="152">
        <v>1840.68</v>
      </c>
      <c r="C19" s="152">
        <v>2236.58</v>
      </c>
      <c r="D19" s="152">
        <v>2041.28</v>
      </c>
      <c r="E19" s="152">
        <v>1397.59</v>
      </c>
      <c r="F19" s="152">
        <v>2265.58</v>
      </c>
      <c r="G19" s="152">
        <v>2271.59</v>
      </c>
      <c r="H19" s="153"/>
    </row>
    <row r="20" spans="1:8">
      <c r="A20" s="151">
        <v>39332</v>
      </c>
      <c r="B20" s="152">
        <v>1817.79</v>
      </c>
      <c r="C20" s="152">
        <v>2219.31</v>
      </c>
      <c r="D20" s="152">
        <v>2015.42</v>
      </c>
      <c r="E20" s="152">
        <v>1378.42</v>
      </c>
      <c r="F20" s="152">
        <v>2254.09</v>
      </c>
      <c r="G20" s="152">
        <v>2202.96</v>
      </c>
      <c r="H20" s="153"/>
    </row>
    <row r="21" spans="1:8">
      <c r="A21" s="151">
        <v>39333</v>
      </c>
      <c r="B21" s="152" t="s">
        <v>41</v>
      </c>
      <c r="C21" s="152" t="s">
        <v>41</v>
      </c>
      <c r="D21" s="152" t="s">
        <v>41</v>
      </c>
      <c r="E21" s="152" t="s">
        <v>41</v>
      </c>
      <c r="F21" s="152">
        <v>2254.09</v>
      </c>
      <c r="G21" s="152" t="s">
        <v>41</v>
      </c>
      <c r="H21" s="153"/>
    </row>
    <row r="22" spans="1:8">
      <c r="A22" s="151">
        <v>39334</v>
      </c>
      <c r="B22" s="152" t="s">
        <v>41</v>
      </c>
      <c r="C22" s="152" t="s">
        <v>41</v>
      </c>
      <c r="D22" s="152" t="s">
        <v>41</v>
      </c>
      <c r="E22" s="152" t="s">
        <v>41</v>
      </c>
      <c r="F22" s="152">
        <v>2254.09</v>
      </c>
      <c r="G22" s="152" t="s">
        <v>41</v>
      </c>
      <c r="H22" s="153"/>
    </row>
    <row r="23" spans="1:8">
      <c r="A23" s="151">
        <v>39335</v>
      </c>
      <c r="B23" s="152">
        <v>1787.57</v>
      </c>
      <c r="C23" s="152">
        <v>2198.31</v>
      </c>
      <c r="D23" s="152">
        <v>1991.32</v>
      </c>
      <c r="E23" s="152">
        <v>1382.21</v>
      </c>
      <c r="F23" s="152">
        <v>2239.25</v>
      </c>
      <c r="G23" s="152">
        <v>2189.15</v>
      </c>
      <c r="H23" s="153"/>
    </row>
    <row r="24" spans="1:8">
      <c r="A24" s="151">
        <v>39336</v>
      </c>
      <c r="B24" s="152">
        <v>1819.16</v>
      </c>
      <c r="C24" s="152">
        <v>2229.02</v>
      </c>
      <c r="D24" s="152">
        <v>1997</v>
      </c>
      <c r="E24" s="152">
        <v>1398.32</v>
      </c>
      <c r="F24" s="152">
        <v>2250.92</v>
      </c>
      <c r="G24" s="152">
        <v>2221.16</v>
      </c>
      <c r="H24" s="153"/>
    </row>
    <row r="25" spans="1:8">
      <c r="A25" s="151">
        <v>39337</v>
      </c>
      <c r="B25" s="152">
        <v>1846.65</v>
      </c>
      <c r="C25" s="152">
        <v>2225.13</v>
      </c>
      <c r="D25" s="152">
        <v>2014.46</v>
      </c>
      <c r="E25" s="152">
        <v>1393.05</v>
      </c>
      <c r="F25" s="152">
        <v>2254.0100000000002</v>
      </c>
      <c r="G25" s="152">
        <v>2256.9699999999998</v>
      </c>
      <c r="H25" s="153"/>
    </row>
    <row r="26" spans="1:8">
      <c r="A26" s="151">
        <v>39338</v>
      </c>
      <c r="B26" s="152">
        <v>1867.12</v>
      </c>
      <c r="C26" s="152">
        <v>2227.88</v>
      </c>
      <c r="D26" s="152">
        <v>2028.45</v>
      </c>
      <c r="E26" s="152">
        <v>1398.48</v>
      </c>
      <c r="F26" s="152">
        <v>2258.75</v>
      </c>
      <c r="G26" s="152">
        <v>2257.98</v>
      </c>
      <c r="H26" s="153"/>
    </row>
    <row r="27" spans="1:8">
      <c r="A27" s="151">
        <v>39339</v>
      </c>
      <c r="B27" s="152">
        <v>1848.02</v>
      </c>
      <c r="C27" s="152">
        <v>2229.29</v>
      </c>
      <c r="D27" s="152">
        <v>2009.96</v>
      </c>
      <c r="E27" s="152">
        <v>1396.52</v>
      </c>
      <c r="F27" s="152">
        <v>2259.06</v>
      </c>
      <c r="G27" s="152">
        <v>2232.5500000000002</v>
      </c>
      <c r="H27" s="153"/>
    </row>
    <row r="28" spans="1:8">
      <c r="A28" s="151">
        <v>39342</v>
      </c>
      <c r="B28" s="152">
        <v>1833.51</v>
      </c>
      <c r="C28" s="152">
        <v>2230.0500000000002</v>
      </c>
      <c r="D28" s="152">
        <v>2005.2</v>
      </c>
      <c r="E28" s="152">
        <v>1380.43</v>
      </c>
      <c r="F28" s="152">
        <v>2242.08</v>
      </c>
      <c r="G28" s="152">
        <v>2195.8000000000002</v>
      </c>
      <c r="H28" s="153"/>
    </row>
    <row r="29" spans="1:8">
      <c r="A29" s="151">
        <v>39343</v>
      </c>
      <c r="B29" s="152">
        <v>1840.53</v>
      </c>
      <c r="C29" s="152">
        <v>2219.96</v>
      </c>
      <c r="D29" s="152">
        <v>2018.2</v>
      </c>
      <c r="E29" s="152">
        <v>1380.01</v>
      </c>
      <c r="F29" s="152">
        <v>2249.7800000000002</v>
      </c>
      <c r="G29" s="152">
        <v>2225.58</v>
      </c>
      <c r="H29" s="153"/>
    </row>
    <row r="30" spans="1:8">
      <c r="A30" s="151">
        <v>39344</v>
      </c>
      <c r="B30" s="152">
        <v>1916.39</v>
      </c>
      <c r="C30" s="152">
        <v>2242.2399999999998</v>
      </c>
      <c r="D30" s="152">
        <v>2079.16</v>
      </c>
      <c r="E30" s="152">
        <v>1393.7</v>
      </c>
      <c r="F30" s="152">
        <v>2263.87</v>
      </c>
      <c r="G30" s="152">
        <v>2284.7600000000002</v>
      </c>
      <c r="H30" s="153"/>
    </row>
    <row r="31" spans="1:8">
      <c r="A31" s="151">
        <v>39345</v>
      </c>
      <c r="B31" s="152">
        <v>1921.24</v>
      </c>
      <c r="C31" s="152">
        <v>2220.2800000000002</v>
      </c>
      <c r="D31" s="152">
        <v>2072.79</v>
      </c>
      <c r="E31" s="152">
        <v>1406.8</v>
      </c>
      <c r="F31" s="152">
        <v>2279.23</v>
      </c>
      <c r="G31" s="152">
        <v>2270.23</v>
      </c>
      <c r="H31" s="153"/>
    </row>
    <row r="32" spans="1:8">
      <c r="A32" s="151">
        <v>39346</v>
      </c>
      <c r="B32" s="152">
        <v>1911.76</v>
      </c>
      <c r="C32" s="152">
        <v>2229.56</v>
      </c>
      <c r="D32" s="152">
        <v>2100.15</v>
      </c>
      <c r="E32" s="152">
        <v>1403.74</v>
      </c>
      <c r="F32" s="152">
        <v>2277.79</v>
      </c>
      <c r="G32" s="152">
        <v>2296.38</v>
      </c>
      <c r="H32" s="153"/>
    </row>
    <row r="33" spans="1:9">
      <c r="A33" s="151">
        <v>39349</v>
      </c>
      <c r="B33" s="152">
        <v>1886.04</v>
      </c>
      <c r="C33" s="152">
        <v>2212.23</v>
      </c>
      <c r="D33" s="152">
        <v>2087.63</v>
      </c>
      <c r="E33" s="152">
        <v>1389.59</v>
      </c>
      <c r="F33" s="152">
        <v>2279.52</v>
      </c>
      <c r="G33" s="152">
        <v>2266.36</v>
      </c>
      <c r="H33" s="153"/>
    </row>
    <row r="34" spans="1:9">
      <c r="A34" s="151">
        <v>39350</v>
      </c>
      <c r="B34" s="152">
        <v>1871.36</v>
      </c>
      <c r="C34" s="152">
        <v>2201.9</v>
      </c>
      <c r="D34" s="152">
        <v>2095.73</v>
      </c>
      <c r="E34" s="152">
        <v>1387.76</v>
      </c>
      <c r="F34" s="152">
        <v>2285.69</v>
      </c>
      <c r="G34" s="152">
        <v>2256.48</v>
      </c>
      <c r="H34" s="153"/>
    </row>
    <row r="35" spans="1:9">
      <c r="A35" s="151">
        <v>39351</v>
      </c>
      <c r="B35" s="152">
        <v>1880.5</v>
      </c>
      <c r="C35" s="152">
        <v>2204.2199999999998</v>
      </c>
      <c r="D35" s="152">
        <v>2100.9299999999998</v>
      </c>
      <c r="E35" s="152">
        <v>1384.52</v>
      </c>
      <c r="F35" s="152">
        <v>2294.79</v>
      </c>
      <c r="G35" s="152">
        <v>2241.9299999999998</v>
      </c>
      <c r="H35" s="153"/>
      <c r="I35" s="1"/>
    </row>
    <row r="36" spans="1:9">
      <c r="A36" s="151">
        <v>39352</v>
      </c>
      <c r="B36" s="152">
        <v>1898.76</v>
      </c>
      <c r="C36" s="152">
        <v>2211.59</v>
      </c>
      <c r="D36" s="152">
        <v>2084.02</v>
      </c>
      <c r="E36" s="152">
        <v>1388.83</v>
      </c>
      <c r="F36" s="152">
        <v>2281.4499999999998</v>
      </c>
      <c r="G36" s="152">
        <v>2259.4</v>
      </c>
      <c r="H36" s="153"/>
      <c r="I36" s="1"/>
    </row>
    <row r="37" spans="1:9">
      <c r="A37" s="151">
        <v>39353</v>
      </c>
      <c r="B37" s="152">
        <v>1898.84</v>
      </c>
      <c r="C37" s="152">
        <v>2223.33</v>
      </c>
      <c r="D37" s="152">
        <v>2077.0700000000002</v>
      </c>
      <c r="E37" s="152">
        <v>1392.98</v>
      </c>
      <c r="F37" s="152">
        <v>2275.23</v>
      </c>
      <c r="G37" s="152">
        <v>2224</v>
      </c>
      <c r="H37" s="153"/>
    </row>
    <row r="38" spans="1:9">
      <c r="A38" s="206" t="s">
        <v>225</v>
      </c>
      <c r="B38" s="209">
        <v>0.12659999999999999</v>
      </c>
      <c r="C38" s="209">
        <v>-1.2E-2</v>
      </c>
      <c r="D38" s="209">
        <v>0.2462</v>
      </c>
      <c r="E38" s="209">
        <v>3.9300000000000002E-2</v>
      </c>
      <c r="F38" s="209">
        <v>0.2341</v>
      </c>
      <c r="G38" s="209">
        <v>-3.6600000000000001E-2</v>
      </c>
      <c r="H38" s="210"/>
    </row>
    <row r="39" spans="1:9">
      <c r="A39" s="243" t="s">
        <v>390</v>
      </c>
      <c r="B39" s="155">
        <v>1.5800000000000002E-2</v>
      </c>
      <c r="C39" s="155">
        <v>-8.8999999999999999E-3</v>
      </c>
      <c r="D39" s="155">
        <v>1.09E-2</v>
      </c>
      <c r="E39" s="155">
        <v>-1.72E-2</v>
      </c>
      <c r="F39" s="155">
        <v>3.5999999999999999E-3</v>
      </c>
      <c r="G39" s="155">
        <v>-2.9100000000000001E-2</v>
      </c>
      <c r="H39" s="156"/>
    </row>
    <row r="40" spans="1:9">
      <c r="A40" s="157" t="s">
        <v>132</v>
      </c>
      <c r="B40" s="152">
        <v>1921.24</v>
      </c>
      <c r="C40" s="152">
        <v>2245.42</v>
      </c>
      <c r="D40" s="152">
        <v>2100.9299999999998</v>
      </c>
      <c r="E40" s="152">
        <v>1423.39</v>
      </c>
      <c r="F40" s="152">
        <v>2294.79</v>
      </c>
      <c r="G40" s="152">
        <v>2324.96</v>
      </c>
      <c r="H40" s="153"/>
    </row>
    <row r="41" spans="1:9">
      <c r="A41" s="158" t="s">
        <v>130</v>
      </c>
      <c r="B41" s="159">
        <v>39345</v>
      </c>
      <c r="C41" s="159">
        <v>39330</v>
      </c>
      <c r="D41" s="159">
        <v>39351</v>
      </c>
      <c r="E41" s="159">
        <v>39330</v>
      </c>
      <c r="F41" s="159">
        <v>39351</v>
      </c>
      <c r="G41" s="159">
        <v>39329</v>
      </c>
      <c r="H41" s="160"/>
    </row>
    <row r="42" spans="1:9">
      <c r="A42" s="154" t="s">
        <v>133</v>
      </c>
      <c r="B42" s="161">
        <v>1787.57</v>
      </c>
      <c r="C42" s="161">
        <v>2198.31</v>
      </c>
      <c r="D42" s="161">
        <v>1991.32</v>
      </c>
      <c r="E42" s="161">
        <v>1378.42</v>
      </c>
      <c r="F42" s="161">
        <v>2239.25</v>
      </c>
      <c r="G42" s="161">
        <v>2189.15</v>
      </c>
      <c r="H42" s="162"/>
    </row>
    <row r="43" spans="1:9">
      <c r="A43" s="163" t="s">
        <v>131</v>
      </c>
      <c r="B43" s="164">
        <v>39335</v>
      </c>
      <c r="C43" s="164">
        <v>39335</v>
      </c>
      <c r="D43" s="164">
        <v>39335</v>
      </c>
      <c r="E43" s="164">
        <v>39332</v>
      </c>
      <c r="F43" s="164">
        <v>39335</v>
      </c>
      <c r="G43" s="164">
        <v>39335</v>
      </c>
      <c r="H43" s="165"/>
    </row>
    <row r="44" spans="1:9">
      <c r="A44" s="157" t="s">
        <v>38</v>
      </c>
      <c r="B44" s="152">
        <v>2061.15</v>
      </c>
      <c r="C44" s="152">
        <v>2384.85</v>
      </c>
      <c r="D44" s="152">
        <v>2227.14</v>
      </c>
      <c r="E44" s="152">
        <v>1489.26</v>
      </c>
      <c r="F44" s="152">
        <v>2373.0500000000002</v>
      </c>
      <c r="G44" s="152">
        <v>2805.28</v>
      </c>
      <c r="H44" s="153"/>
    </row>
    <row r="45" spans="1:9">
      <c r="A45" s="158" t="s">
        <v>134</v>
      </c>
      <c r="B45" s="159">
        <v>39286</v>
      </c>
      <c r="C45" s="159">
        <v>39282</v>
      </c>
      <c r="D45" s="159">
        <v>39279</v>
      </c>
      <c r="E45" s="159">
        <v>39282</v>
      </c>
      <c r="F45" s="159">
        <v>39267</v>
      </c>
      <c r="G45" s="159">
        <v>39182</v>
      </c>
      <c r="H45" s="160"/>
    </row>
    <row r="46" spans="1:9">
      <c r="A46" s="154" t="s">
        <v>39</v>
      </c>
      <c r="B46" s="161">
        <v>1609.59</v>
      </c>
      <c r="C46" s="161">
        <v>2100.65</v>
      </c>
      <c r="D46" s="161">
        <v>1588.67</v>
      </c>
      <c r="E46" s="161">
        <v>1270.0999999999999</v>
      </c>
      <c r="F46" s="161">
        <v>1770.52</v>
      </c>
      <c r="G46" s="161">
        <v>2075.33</v>
      </c>
      <c r="H46" s="162"/>
    </row>
    <row r="47" spans="1:9">
      <c r="A47" s="163" t="s">
        <v>135</v>
      </c>
      <c r="B47" s="164">
        <v>39092</v>
      </c>
      <c r="C47" s="164">
        <v>39311</v>
      </c>
      <c r="D47" s="164">
        <v>39146</v>
      </c>
      <c r="E47" s="164">
        <v>39092</v>
      </c>
      <c r="F47" s="164">
        <v>39092</v>
      </c>
      <c r="G47" s="164">
        <v>39310</v>
      </c>
      <c r="H47" s="165"/>
    </row>
    <row r="48" spans="1:9">
      <c r="A48" s="157" t="s">
        <v>136</v>
      </c>
      <c r="B48" s="158">
        <v>2061.15</v>
      </c>
      <c r="C48" s="158">
        <v>2384.85</v>
      </c>
      <c r="D48" s="158">
        <v>2227.14</v>
      </c>
      <c r="E48" s="158">
        <v>1489.26</v>
      </c>
      <c r="F48" s="153">
        <v>2373.0500000000002</v>
      </c>
      <c r="G48" s="153">
        <v>2805.28</v>
      </c>
      <c r="H48" s="153"/>
    </row>
    <row r="49" spans="1:8">
      <c r="A49" s="158" t="s">
        <v>138</v>
      </c>
      <c r="B49" s="160">
        <v>39286</v>
      </c>
      <c r="C49" s="160">
        <v>39282</v>
      </c>
      <c r="D49" s="160">
        <v>39279</v>
      </c>
      <c r="E49" s="160">
        <v>39282</v>
      </c>
      <c r="F49" s="160">
        <v>39267</v>
      </c>
      <c r="G49" s="160">
        <v>39182</v>
      </c>
      <c r="H49" s="160"/>
    </row>
    <row r="50" spans="1:8">
      <c r="A50" s="154" t="s">
        <v>137</v>
      </c>
      <c r="B50" s="163">
        <v>954.19</v>
      </c>
      <c r="C50" s="163">
        <v>998.82</v>
      </c>
      <c r="D50" s="163">
        <v>976.89</v>
      </c>
      <c r="E50" s="163">
        <v>1004.26</v>
      </c>
      <c r="F50" s="162">
        <v>1010.49</v>
      </c>
      <c r="G50" s="162">
        <v>992.74</v>
      </c>
      <c r="H50" s="162"/>
    </row>
    <row r="51" spans="1:8">
      <c r="A51" s="163" t="s">
        <v>139</v>
      </c>
      <c r="B51" s="165">
        <v>38488</v>
      </c>
      <c r="C51" s="165">
        <v>38355</v>
      </c>
      <c r="D51" s="165">
        <v>38362</v>
      </c>
      <c r="E51" s="165">
        <v>38358</v>
      </c>
      <c r="F51" s="165">
        <v>38355</v>
      </c>
      <c r="G51" s="165">
        <v>38358</v>
      </c>
      <c r="H51" s="165"/>
    </row>
    <row r="66" spans="8:8" ht="15.75">
      <c r="H66" s="71">
        <v>6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C5" sqref="C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161</v>
      </c>
    </row>
    <row r="3" spans="1:8" ht="14.25">
      <c r="H3" s="167" t="s">
        <v>162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9" t="s">
        <v>240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24</v>
      </c>
      <c r="C11" s="147" t="s">
        <v>25</v>
      </c>
      <c r="D11" s="147" t="s">
        <v>26</v>
      </c>
      <c r="E11" s="147" t="s">
        <v>27</v>
      </c>
      <c r="F11" s="147" t="s">
        <v>247</v>
      </c>
      <c r="G11" s="280" t="s">
        <v>348</v>
      </c>
      <c r="H11" s="147" t="s">
        <v>391</v>
      </c>
    </row>
    <row r="12" spans="1:8">
      <c r="A12" s="148" t="s">
        <v>224</v>
      </c>
      <c r="B12" s="149">
        <v>2331.2800000000002</v>
      </c>
      <c r="C12" s="149">
        <v>4833.8599999999997</v>
      </c>
      <c r="D12" s="149">
        <v>1836.15</v>
      </c>
      <c r="E12" s="149">
        <v>14649.39</v>
      </c>
      <c r="F12" s="149">
        <v>1000</v>
      </c>
      <c r="G12" s="149">
        <v>1941.12</v>
      </c>
      <c r="H12" s="150">
        <v>1000</v>
      </c>
    </row>
    <row r="13" spans="1:8">
      <c r="A13" s="242" t="s">
        <v>389</v>
      </c>
      <c r="B13" s="207">
        <v>2620.3000000000002</v>
      </c>
      <c r="C13" s="207">
        <v>4819.6400000000003</v>
      </c>
      <c r="D13" s="207">
        <v>1987.37</v>
      </c>
      <c r="E13" s="207">
        <v>19716.990000000002</v>
      </c>
      <c r="F13" s="207">
        <v>1583.6</v>
      </c>
      <c r="G13" s="207">
        <v>2658.61</v>
      </c>
      <c r="H13" s="208">
        <v>1669.89</v>
      </c>
    </row>
    <row r="14" spans="1:8">
      <c r="A14" s="151">
        <v>39326</v>
      </c>
      <c r="B14" s="152" t="s">
        <v>41</v>
      </c>
      <c r="C14" s="152" t="s">
        <v>41</v>
      </c>
      <c r="D14" s="152" t="s">
        <v>41</v>
      </c>
      <c r="E14" s="152" t="s">
        <v>41</v>
      </c>
      <c r="F14" s="152" t="s">
        <v>41</v>
      </c>
      <c r="G14" s="152" t="s">
        <v>41</v>
      </c>
      <c r="H14" s="152" t="s">
        <v>41</v>
      </c>
    </row>
    <row r="15" spans="1:8">
      <c r="A15" s="151">
        <v>39327</v>
      </c>
      <c r="B15" s="152" t="s">
        <v>41</v>
      </c>
      <c r="C15" s="152" t="s">
        <v>41</v>
      </c>
      <c r="D15" s="152" t="s">
        <v>41</v>
      </c>
      <c r="E15" s="152" t="s">
        <v>41</v>
      </c>
      <c r="F15" s="152" t="s">
        <v>41</v>
      </c>
      <c r="G15" s="152" t="s">
        <v>41</v>
      </c>
      <c r="H15" s="152" t="s">
        <v>41</v>
      </c>
    </row>
    <row r="16" spans="1:8">
      <c r="A16" s="151">
        <v>39328</v>
      </c>
      <c r="B16" s="152">
        <v>2641.11</v>
      </c>
      <c r="C16" s="152">
        <v>4772.34</v>
      </c>
      <c r="D16" s="152">
        <v>1996.33</v>
      </c>
      <c r="E16" s="152">
        <v>19497.490000000002</v>
      </c>
      <c r="F16" s="152">
        <v>1579.99</v>
      </c>
      <c r="G16" s="152">
        <v>2633.95</v>
      </c>
      <c r="H16" s="153">
        <v>1673.88</v>
      </c>
    </row>
    <row r="17" spans="1:8">
      <c r="A17" s="151">
        <v>39329</v>
      </c>
      <c r="B17" s="152">
        <v>2662.4</v>
      </c>
      <c r="C17" s="152">
        <v>4838.33</v>
      </c>
      <c r="D17" s="152">
        <v>2010.35</v>
      </c>
      <c r="E17" s="152">
        <v>19336.939999999999</v>
      </c>
      <c r="F17" s="152">
        <v>1583.43</v>
      </c>
      <c r="G17" s="152">
        <v>2595.27</v>
      </c>
      <c r="H17" s="153">
        <v>1674.41</v>
      </c>
    </row>
    <row r="18" spans="1:8">
      <c r="A18" s="151">
        <v>39330</v>
      </c>
      <c r="B18" s="152">
        <v>2656.89</v>
      </c>
      <c r="C18" s="152">
        <v>4826.32</v>
      </c>
      <c r="D18" s="152">
        <v>1967.36</v>
      </c>
      <c r="E18" s="152">
        <v>19162.89</v>
      </c>
      <c r="F18" s="152">
        <v>1589.27</v>
      </c>
      <c r="G18" s="152">
        <v>2597.46</v>
      </c>
      <c r="H18" s="153">
        <v>1677.56</v>
      </c>
    </row>
    <row r="19" spans="1:8">
      <c r="A19" s="151">
        <v>39331</v>
      </c>
      <c r="B19" s="152">
        <v>2609.16</v>
      </c>
      <c r="C19" s="152">
        <v>4809.6099999999997</v>
      </c>
      <c r="D19" s="152">
        <v>1950.49</v>
      </c>
      <c r="E19" s="152">
        <v>19163.310000000001</v>
      </c>
      <c r="F19" s="152">
        <v>1578.98</v>
      </c>
      <c r="G19" s="152">
        <v>2629.05</v>
      </c>
      <c r="H19" s="153">
        <v>1666.87</v>
      </c>
    </row>
    <row r="20" spans="1:8">
      <c r="A20" s="151">
        <v>39332</v>
      </c>
      <c r="B20" s="152">
        <v>2590.75</v>
      </c>
      <c r="C20" s="152">
        <v>4675.57</v>
      </c>
      <c r="D20" s="152">
        <v>1931.42</v>
      </c>
      <c r="E20" s="152">
        <v>19135.509999999998</v>
      </c>
      <c r="F20" s="152">
        <v>1571.29</v>
      </c>
      <c r="G20" s="152">
        <v>2630.75</v>
      </c>
      <c r="H20" s="153">
        <v>1635.88</v>
      </c>
    </row>
    <row r="21" spans="1:8">
      <c r="A21" s="151">
        <v>39333</v>
      </c>
      <c r="B21" s="152" t="s">
        <v>41</v>
      </c>
      <c r="C21" s="152" t="s">
        <v>41</v>
      </c>
      <c r="D21" s="152" t="s">
        <v>41</v>
      </c>
      <c r="E21" s="152" t="s">
        <v>41</v>
      </c>
      <c r="F21" s="152" t="s">
        <v>41</v>
      </c>
      <c r="G21" s="152" t="s">
        <v>41</v>
      </c>
      <c r="H21" s="152" t="s">
        <v>41</v>
      </c>
    </row>
    <row r="22" spans="1:8">
      <c r="A22" s="151">
        <v>39334</v>
      </c>
      <c r="B22" s="152" t="s">
        <v>41</v>
      </c>
      <c r="C22" s="152" t="s">
        <v>41</v>
      </c>
      <c r="D22" s="152" t="s">
        <v>41</v>
      </c>
      <c r="E22" s="152" t="s">
        <v>41</v>
      </c>
      <c r="F22" s="152" t="s">
        <v>41</v>
      </c>
      <c r="G22" s="152" t="s">
        <v>41</v>
      </c>
      <c r="H22" s="152" t="s">
        <v>41</v>
      </c>
    </row>
    <row r="23" spans="1:8">
      <c r="A23" s="151">
        <v>39335</v>
      </c>
      <c r="B23" s="152">
        <v>2582.2800000000002</v>
      </c>
      <c r="C23" s="152">
        <v>4645.9399999999996</v>
      </c>
      <c r="D23" s="152">
        <v>1908.52</v>
      </c>
      <c r="E23" s="152">
        <v>18949</v>
      </c>
      <c r="F23" s="152">
        <v>1562.37</v>
      </c>
      <c r="G23" s="152">
        <v>2652.83</v>
      </c>
      <c r="H23" s="153">
        <v>1612.83</v>
      </c>
    </row>
    <row r="24" spans="1:8">
      <c r="A24" s="151">
        <v>39336</v>
      </c>
      <c r="B24" s="152">
        <v>2600.77</v>
      </c>
      <c r="C24" s="152">
        <v>4774.3100000000004</v>
      </c>
      <c r="D24" s="152">
        <v>1938.04</v>
      </c>
      <c r="E24" s="152">
        <v>18718.5</v>
      </c>
      <c r="F24" s="152">
        <v>1566.89</v>
      </c>
      <c r="G24" s="152">
        <v>2603.69</v>
      </c>
      <c r="H24" s="153">
        <v>1612.26</v>
      </c>
    </row>
    <row r="25" spans="1:8">
      <c r="A25" s="151">
        <v>39337</v>
      </c>
      <c r="B25" s="152">
        <v>2584.31</v>
      </c>
      <c r="C25" s="152">
        <v>4780.01</v>
      </c>
      <c r="D25" s="152">
        <v>1988.97</v>
      </c>
      <c r="E25" s="152">
        <v>18782.73</v>
      </c>
      <c r="F25" s="152">
        <v>1553.06</v>
      </c>
      <c r="G25" s="152">
        <v>2587.48</v>
      </c>
      <c r="H25" s="153">
        <v>1581.9</v>
      </c>
    </row>
    <row r="26" spans="1:8">
      <c r="A26" s="151">
        <v>39338</v>
      </c>
      <c r="B26" s="152">
        <v>2619.0300000000002</v>
      </c>
      <c r="C26" s="152">
        <v>4822.7299999999996</v>
      </c>
      <c r="D26" s="152">
        <v>2027.61</v>
      </c>
      <c r="E26" s="152">
        <v>18659.8</v>
      </c>
      <c r="F26" s="152">
        <v>1546.97</v>
      </c>
      <c r="G26" s="152">
        <v>2576.61</v>
      </c>
      <c r="H26" s="153">
        <v>1587.77</v>
      </c>
    </row>
    <row r="27" spans="1:8">
      <c r="A27" s="151">
        <v>39339</v>
      </c>
      <c r="B27" s="152">
        <v>2608.15</v>
      </c>
      <c r="C27" s="152">
        <v>4766.43</v>
      </c>
      <c r="D27" s="152">
        <v>2010.84</v>
      </c>
      <c r="E27" s="152">
        <v>18477.3</v>
      </c>
      <c r="F27" s="152">
        <v>1546.07</v>
      </c>
      <c r="G27" s="152">
        <v>2593.11</v>
      </c>
      <c r="H27" s="153">
        <v>1581.44</v>
      </c>
    </row>
    <row r="28" spans="1:8">
      <c r="A28" s="151">
        <v>39342</v>
      </c>
      <c r="B28" s="152">
        <v>2590.59</v>
      </c>
      <c r="C28" s="152">
        <v>4735.97</v>
      </c>
      <c r="D28" s="152">
        <v>2010.96</v>
      </c>
      <c r="E28" s="152">
        <v>18323.71</v>
      </c>
      <c r="F28" s="152">
        <v>1534.95</v>
      </c>
      <c r="G28" s="152">
        <v>2569.29</v>
      </c>
      <c r="H28" s="153">
        <v>1557.76</v>
      </c>
    </row>
    <row r="29" spans="1:8">
      <c r="A29" s="151">
        <v>39343</v>
      </c>
      <c r="B29" s="152">
        <v>2586.54</v>
      </c>
      <c r="C29" s="152">
        <v>4765.5600000000004</v>
      </c>
      <c r="D29" s="152">
        <v>2031.04</v>
      </c>
      <c r="E29" s="152">
        <v>18254.53</v>
      </c>
      <c r="F29" s="152">
        <v>1533.49</v>
      </c>
      <c r="G29" s="152">
        <v>2556.08</v>
      </c>
      <c r="H29" s="153">
        <v>1555.91</v>
      </c>
    </row>
    <row r="30" spans="1:8">
      <c r="A30" s="151">
        <v>39344</v>
      </c>
      <c r="B30" s="152">
        <v>2614.5700000000002</v>
      </c>
      <c r="C30" s="152">
        <v>4899.9799999999996</v>
      </c>
      <c r="D30" s="152">
        <v>2118.61</v>
      </c>
      <c r="E30" s="152">
        <v>18687.080000000002</v>
      </c>
      <c r="F30" s="152">
        <v>1526.23</v>
      </c>
      <c r="G30" s="152">
        <v>2642.2</v>
      </c>
      <c r="H30" s="153">
        <v>1576.78</v>
      </c>
    </row>
    <row r="31" spans="1:8">
      <c r="A31" s="151">
        <v>39345</v>
      </c>
      <c r="B31" s="152">
        <v>2647.61</v>
      </c>
      <c r="C31" s="152">
        <v>4924.41</v>
      </c>
      <c r="D31" s="152">
        <v>2113.75</v>
      </c>
      <c r="E31" s="152">
        <v>18301.27</v>
      </c>
      <c r="F31" s="152">
        <v>1533.95</v>
      </c>
      <c r="G31" s="152">
        <v>2676.46</v>
      </c>
      <c r="H31" s="153">
        <v>1566.5</v>
      </c>
    </row>
    <row r="32" spans="1:8">
      <c r="A32" s="151">
        <v>39346</v>
      </c>
      <c r="B32" s="152">
        <v>2649.29</v>
      </c>
      <c r="C32" s="152">
        <v>4947.3500000000004</v>
      </c>
      <c r="D32" s="152">
        <v>2092.31</v>
      </c>
      <c r="E32" s="152">
        <v>18443.77</v>
      </c>
      <c r="F32" s="152">
        <v>1560.29</v>
      </c>
      <c r="G32" s="152">
        <v>2668.73</v>
      </c>
      <c r="H32" s="153">
        <v>1560.46</v>
      </c>
    </row>
    <row r="33" spans="1:9">
      <c r="A33" s="151">
        <v>39349</v>
      </c>
      <c r="B33" s="152">
        <v>2642.91</v>
      </c>
      <c r="C33" s="152">
        <v>4920.97</v>
      </c>
      <c r="D33" s="152">
        <v>2059.65</v>
      </c>
      <c r="E33" s="152">
        <v>18212.93</v>
      </c>
      <c r="F33" s="152">
        <v>1569.83</v>
      </c>
      <c r="G33" s="152">
        <v>2656.32</v>
      </c>
      <c r="H33" s="153">
        <v>1548.59</v>
      </c>
    </row>
    <row r="34" spans="1:9">
      <c r="A34" s="151">
        <v>39350</v>
      </c>
      <c r="B34" s="152">
        <v>2663.73</v>
      </c>
      <c r="C34" s="152">
        <v>4955.72</v>
      </c>
      <c r="D34" s="152">
        <v>2029.3</v>
      </c>
      <c r="E34" s="152">
        <v>17797.13</v>
      </c>
      <c r="F34" s="152">
        <v>1580.18</v>
      </c>
      <c r="G34" s="152">
        <v>2698.5</v>
      </c>
      <c r="H34" s="152">
        <v>1536.78</v>
      </c>
    </row>
    <row r="35" spans="1:9">
      <c r="A35" s="151">
        <v>39351</v>
      </c>
      <c r="B35" s="152">
        <v>2687.76</v>
      </c>
      <c r="C35" s="152">
        <v>4967.6099999999997</v>
      </c>
      <c r="D35" s="152">
        <v>2037.84</v>
      </c>
      <c r="E35" s="152">
        <v>17679.55</v>
      </c>
      <c r="F35" s="152">
        <v>1588.09</v>
      </c>
      <c r="G35" s="152">
        <v>2773.5</v>
      </c>
      <c r="H35" s="152">
        <v>1573.98</v>
      </c>
      <c r="I35" s="1"/>
    </row>
    <row r="36" spans="1:9">
      <c r="A36" s="151">
        <v>39352</v>
      </c>
      <c r="B36" s="152">
        <v>2669.87</v>
      </c>
      <c r="C36" s="152">
        <v>5039</v>
      </c>
      <c r="D36" s="152">
        <v>2030.31</v>
      </c>
      <c r="E36" s="152">
        <v>17606.04</v>
      </c>
      <c r="F36" s="152">
        <v>1577.3</v>
      </c>
      <c r="G36" s="152">
        <v>2789.88</v>
      </c>
      <c r="H36" s="153">
        <v>1606.67</v>
      </c>
      <c r="I36" s="1"/>
    </row>
    <row r="37" spans="1:9">
      <c r="A37" s="151">
        <v>39353</v>
      </c>
      <c r="B37" s="152" t="s">
        <v>41</v>
      </c>
      <c r="C37" s="152">
        <v>5059.28</v>
      </c>
      <c r="D37" s="152">
        <v>2018.09</v>
      </c>
      <c r="E37" s="152">
        <v>18022.39</v>
      </c>
      <c r="F37" s="152">
        <v>1573.76</v>
      </c>
      <c r="G37" s="152">
        <v>2737.82</v>
      </c>
      <c r="H37" s="153">
        <v>1597.32</v>
      </c>
    </row>
    <row r="38" spans="1:9">
      <c r="A38" s="206" t="s">
        <v>225</v>
      </c>
      <c r="B38" s="209">
        <v>0.1452</v>
      </c>
      <c r="C38" s="209">
        <v>4.6600000000000003E-2</v>
      </c>
      <c r="D38" s="209">
        <v>9.9099999999999994E-2</v>
      </c>
      <c r="E38" s="209">
        <v>0.23019999999999999</v>
      </c>
      <c r="F38" s="209">
        <v>0.57379999999999998</v>
      </c>
      <c r="G38" s="209">
        <v>0.41039999999999999</v>
      </c>
      <c r="H38" s="210">
        <v>0.59730000000000005</v>
      </c>
    </row>
    <row r="39" spans="1:9">
      <c r="A39" s="243" t="s">
        <v>390</v>
      </c>
      <c r="B39" s="155">
        <v>1.89E-2</v>
      </c>
      <c r="C39" s="155">
        <v>4.9700000000000001E-2</v>
      </c>
      <c r="D39" s="155">
        <v>1.55E-2</v>
      </c>
      <c r="E39" s="155">
        <v>-8.5900000000000004E-2</v>
      </c>
      <c r="F39" s="155">
        <v>-6.1999999999999998E-3</v>
      </c>
      <c r="G39" s="155">
        <v>2.98E-2</v>
      </c>
      <c r="H39" s="156">
        <v>-4.3499999999999997E-2</v>
      </c>
    </row>
    <row r="40" spans="1:9">
      <c r="A40" s="157" t="s">
        <v>132</v>
      </c>
      <c r="B40" s="152">
        <v>2687.76</v>
      </c>
      <c r="C40" s="152">
        <v>5059.28</v>
      </c>
      <c r="D40" s="152">
        <v>2118.61</v>
      </c>
      <c r="E40" s="152">
        <v>19497.490000000002</v>
      </c>
      <c r="F40" s="152">
        <v>1589.27</v>
      </c>
      <c r="G40" s="152">
        <v>2789.88</v>
      </c>
      <c r="H40" s="153">
        <v>1677.56</v>
      </c>
    </row>
    <row r="41" spans="1:9">
      <c r="A41" s="158" t="s">
        <v>130</v>
      </c>
      <c r="B41" s="159">
        <v>39351</v>
      </c>
      <c r="C41" s="159">
        <v>39353</v>
      </c>
      <c r="D41" s="159">
        <v>39344</v>
      </c>
      <c r="E41" s="159">
        <v>39328</v>
      </c>
      <c r="F41" s="159">
        <v>39330</v>
      </c>
      <c r="G41" s="159">
        <v>39352</v>
      </c>
      <c r="H41" s="160">
        <v>39330</v>
      </c>
    </row>
    <row r="42" spans="1:9">
      <c r="A42" s="154" t="s">
        <v>133</v>
      </c>
      <c r="B42" s="161">
        <v>2582.2800000000002</v>
      </c>
      <c r="C42" s="161">
        <v>4645.9399999999996</v>
      </c>
      <c r="D42" s="161">
        <v>1908.52</v>
      </c>
      <c r="E42" s="161">
        <v>17606.04</v>
      </c>
      <c r="F42" s="161">
        <v>1526.23</v>
      </c>
      <c r="G42" s="161">
        <v>2556.08</v>
      </c>
      <c r="H42" s="162">
        <v>1536.78</v>
      </c>
    </row>
    <row r="43" spans="1:9">
      <c r="A43" s="163" t="s">
        <v>131</v>
      </c>
      <c r="B43" s="164">
        <v>39335</v>
      </c>
      <c r="C43" s="164">
        <v>39335</v>
      </c>
      <c r="D43" s="164">
        <v>39335</v>
      </c>
      <c r="E43" s="164">
        <v>39352</v>
      </c>
      <c r="F43" s="164">
        <v>39344</v>
      </c>
      <c r="G43" s="164">
        <v>39343</v>
      </c>
      <c r="H43" s="165">
        <v>39350</v>
      </c>
    </row>
    <row r="44" spans="1:9">
      <c r="A44" s="157" t="s">
        <v>38</v>
      </c>
      <c r="B44" s="152">
        <v>2710.22</v>
      </c>
      <c r="C44" s="152">
        <v>5432.54</v>
      </c>
      <c r="D44" s="152">
        <v>2201.44</v>
      </c>
      <c r="E44" s="152">
        <v>21615.62</v>
      </c>
      <c r="F44" s="152">
        <v>1847.62</v>
      </c>
      <c r="G44" s="152">
        <v>3071.31</v>
      </c>
      <c r="H44" s="153">
        <v>1863.26</v>
      </c>
    </row>
    <row r="45" spans="1:9">
      <c r="A45" s="158" t="s">
        <v>134</v>
      </c>
      <c r="B45" s="159">
        <v>39275</v>
      </c>
      <c r="C45" s="159">
        <v>39286</v>
      </c>
      <c r="D45" s="159">
        <v>39286</v>
      </c>
      <c r="E45" s="159">
        <v>39286</v>
      </c>
      <c r="F45" s="159">
        <v>39205</v>
      </c>
      <c r="G45" s="159">
        <v>39220</v>
      </c>
      <c r="H45" s="160">
        <v>39288</v>
      </c>
    </row>
    <row r="46" spans="1:9">
      <c r="A46" s="154" t="s">
        <v>39</v>
      </c>
      <c r="B46" s="161">
        <v>2277.2399999999998</v>
      </c>
      <c r="C46" s="161">
        <v>4267.78</v>
      </c>
      <c r="D46" s="161">
        <v>1711.72</v>
      </c>
      <c r="E46" s="161">
        <v>15273.06</v>
      </c>
      <c r="F46" s="161">
        <v>998.13</v>
      </c>
      <c r="G46" s="161">
        <v>1942.8</v>
      </c>
      <c r="H46" s="162">
        <v>1025.31</v>
      </c>
    </row>
    <row r="47" spans="1:9">
      <c r="A47" s="163" t="s">
        <v>135</v>
      </c>
      <c r="B47" s="164">
        <v>39092</v>
      </c>
      <c r="C47" s="164">
        <v>39148</v>
      </c>
      <c r="D47" s="164">
        <v>39146</v>
      </c>
      <c r="E47" s="164">
        <v>39146</v>
      </c>
      <c r="F47" s="164">
        <v>39090</v>
      </c>
      <c r="G47" s="164">
        <v>39084</v>
      </c>
      <c r="H47" s="165">
        <v>39091</v>
      </c>
    </row>
    <row r="48" spans="1:9">
      <c r="A48" s="157" t="s">
        <v>136</v>
      </c>
      <c r="B48" s="153">
        <v>2710.22</v>
      </c>
      <c r="C48" s="153">
        <v>5432.54</v>
      </c>
      <c r="D48" s="153">
        <v>2201.44</v>
      </c>
      <c r="E48" s="153">
        <v>21615.62</v>
      </c>
      <c r="F48" s="153">
        <v>1847.62</v>
      </c>
      <c r="G48" s="153">
        <v>3071.31</v>
      </c>
      <c r="H48" s="153">
        <v>1863.26</v>
      </c>
    </row>
    <row r="49" spans="1:8">
      <c r="A49" s="158" t="s">
        <v>138</v>
      </c>
      <c r="B49" s="160">
        <v>39275</v>
      </c>
      <c r="C49" s="160">
        <v>39286</v>
      </c>
      <c r="D49" s="160">
        <v>39286</v>
      </c>
      <c r="E49" s="160">
        <v>39286</v>
      </c>
      <c r="F49" s="160">
        <v>39205</v>
      </c>
      <c r="G49" s="160">
        <v>39220</v>
      </c>
      <c r="H49" s="160">
        <v>39288</v>
      </c>
    </row>
    <row r="50" spans="1:8">
      <c r="A50" s="154" t="s">
        <v>137</v>
      </c>
      <c r="B50" s="162">
        <v>331.21</v>
      </c>
      <c r="C50" s="162">
        <v>1203.23</v>
      </c>
      <c r="D50" s="162">
        <v>548.76</v>
      </c>
      <c r="E50" s="162">
        <v>957.98</v>
      </c>
      <c r="F50" s="162">
        <v>998.13</v>
      </c>
      <c r="G50" s="162">
        <v>1013.79</v>
      </c>
      <c r="H50" s="162">
        <v>1025.31</v>
      </c>
    </row>
    <row r="51" spans="1:8">
      <c r="A51" s="163" t="s">
        <v>139</v>
      </c>
      <c r="B51" s="165">
        <v>36220</v>
      </c>
      <c r="C51" s="165">
        <v>37155</v>
      </c>
      <c r="D51" s="165">
        <v>37711</v>
      </c>
      <c r="E51" s="165">
        <v>37340</v>
      </c>
      <c r="F51" s="165">
        <v>39090</v>
      </c>
      <c r="G51" s="165">
        <v>38355</v>
      </c>
      <c r="H51" s="165">
        <v>39091</v>
      </c>
    </row>
    <row r="66" spans="8:8" ht="15.75">
      <c r="H66" s="71">
        <v>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7" sqref="E7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264" t="s">
        <v>302</v>
      </c>
    </row>
    <row r="3" spans="1:8" ht="14.25">
      <c r="H3" s="265" t="s">
        <v>303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9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29</v>
      </c>
      <c r="C11" s="147" t="s">
        <v>28</v>
      </c>
      <c r="D11" s="147" t="s">
        <v>245</v>
      </c>
      <c r="E11" s="147" t="s">
        <v>30</v>
      </c>
      <c r="F11" s="147" t="s">
        <v>246</v>
      </c>
      <c r="G11" s="147"/>
      <c r="H11" s="147"/>
    </row>
    <row r="12" spans="1:8">
      <c r="A12" s="148" t="s">
        <v>224</v>
      </c>
      <c r="B12" s="149">
        <v>2744.34</v>
      </c>
      <c r="C12" s="149">
        <v>2092.84</v>
      </c>
      <c r="D12" s="149">
        <v>2627.4</v>
      </c>
      <c r="E12" s="149">
        <v>2463.6999999999998</v>
      </c>
      <c r="F12" s="149">
        <v>2557.73</v>
      </c>
      <c r="G12" s="149"/>
      <c r="H12" s="150"/>
    </row>
    <row r="13" spans="1:8">
      <c r="A13" s="242" t="s">
        <v>389</v>
      </c>
      <c r="B13" s="207">
        <v>2626.3</v>
      </c>
      <c r="C13" s="207">
        <v>1886.18</v>
      </c>
      <c r="D13" s="207">
        <v>2579.75</v>
      </c>
      <c r="E13" s="207">
        <v>2295.4299999999998</v>
      </c>
      <c r="F13" s="207">
        <v>2593.83</v>
      </c>
      <c r="G13" s="207"/>
      <c r="H13" s="208"/>
    </row>
    <row r="14" spans="1:8">
      <c r="A14" s="151">
        <v>39326</v>
      </c>
      <c r="B14" s="152" t="s">
        <v>41</v>
      </c>
      <c r="C14" s="152" t="s">
        <v>41</v>
      </c>
      <c r="D14" s="152" t="s">
        <v>41</v>
      </c>
      <c r="E14" s="152" t="s">
        <v>41</v>
      </c>
      <c r="F14" s="152" t="s">
        <v>41</v>
      </c>
      <c r="G14" s="152"/>
      <c r="H14" s="153"/>
    </row>
    <row r="15" spans="1:8">
      <c r="A15" s="151">
        <v>39327</v>
      </c>
      <c r="B15" s="152" t="s">
        <v>41</v>
      </c>
      <c r="C15" s="152" t="s">
        <v>41</v>
      </c>
      <c r="D15" s="152" t="s">
        <v>41</v>
      </c>
      <c r="E15" s="152" t="s">
        <v>41</v>
      </c>
      <c r="F15" s="152" t="s">
        <v>41</v>
      </c>
      <c r="G15" s="152"/>
      <c r="H15" s="153"/>
    </row>
    <row r="16" spans="1:8">
      <c r="A16" s="151">
        <v>39328</v>
      </c>
      <c r="B16" s="152">
        <v>2627.57</v>
      </c>
      <c r="C16" s="152">
        <v>1894.69</v>
      </c>
      <c r="D16" s="152">
        <v>2590.58</v>
      </c>
      <c r="E16" s="152">
        <v>2302.65</v>
      </c>
      <c r="F16" s="152">
        <v>2601.1799999999998</v>
      </c>
      <c r="G16" s="152"/>
      <c r="H16" s="153"/>
    </row>
    <row r="17" spans="1:8">
      <c r="A17" s="151">
        <v>39329</v>
      </c>
      <c r="B17" s="152">
        <v>2601.31</v>
      </c>
      <c r="C17" s="152">
        <v>1896.06</v>
      </c>
      <c r="D17" s="152">
        <v>2589.86</v>
      </c>
      <c r="E17" s="152">
        <v>2298.39</v>
      </c>
      <c r="F17" s="152">
        <v>2593.77</v>
      </c>
      <c r="G17" s="152"/>
      <c r="H17" s="153"/>
    </row>
    <row r="18" spans="1:8">
      <c r="A18" s="151">
        <v>39330</v>
      </c>
      <c r="B18" s="152">
        <v>2602.17</v>
      </c>
      <c r="C18" s="152">
        <v>1875.24</v>
      </c>
      <c r="D18" s="152">
        <v>2551.4499999999998</v>
      </c>
      <c r="E18" s="152">
        <v>2284.87</v>
      </c>
      <c r="F18" s="152">
        <v>2568.48</v>
      </c>
      <c r="G18" s="152"/>
      <c r="H18" s="153"/>
    </row>
    <row r="19" spans="1:8">
      <c r="A19" s="151">
        <v>39331</v>
      </c>
      <c r="B19" s="152">
        <v>2628.21</v>
      </c>
      <c r="C19" s="152">
        <v>1886.35</v>
      </c>
      <c r="D19" s="152">
        <v>2564.5</v>
      </c>
      <c r="E19" s="152">
        <v>2305.48</v>
      </c>
      <c r="F19" s="152">
        <v>2589.56</v>
      </c>
      <c r="G19" s="152"/>
      <c r="H19" s="153"/>
    </row>
    <row r="20" spans="1:8">
      <c r="A20" s="151">
        <v>39332</v>
      </c>
      <c r="B20" s="152">
        <v>2594.4699999999998</v>
      </c>
      <c r="C20" s="152">
        <v>1855.37</v>
      </c>
      <c r="D20" s="152">
        <v>2513.65</v>
      </c>
      <c r="E20" s="152">
        <v>2280.12</v>
      </c>
      <c r="F20" s="152">
        <v>2552.21</v>
      </c>
      <c r="G20" s="152"/>
      <c r="H20" s="153"/>
    </row>
    <row r="21" spans="1:8">
      <c r="A21" s="151">
        <v>39333</v>
      </c>
      <c r="B21" s="152" t="s">
        <v>41</v>
      </c>
      <c r="C21" s="152" t="s">
        <v>41</v>
      </c>
      <c r="D21" s="152" t="s">
        <v>41</v>
      </c>
      <c r="E21" s="152" t="s">
        <v>41</v>
      </c>
      <c r="F21" s="152" t="s">
        <v>41</v>
      </c>
      <c r="G21" s="152"/>
      <c r="H21" s="153"/>
    </row>
    <row r="22" spans="1:8">
      <c r="A22" s="151">
        <v>39334</v>
      </c>
      <c r="B22" s="152" t="s">
        <v>41</v>
      </c>
      <c r="C22" s="152" t="s">
        <v>41</v>
      </c>
      <c r="D22" s="152" t="s">
        <v>41</v>
      </c>
      <c r="E22" s="152" t="s">
        <v>41</v>
      </c>
      <c r="F22" s="152" t="s">
        <v>41</v>
      </c>
      <c r="G22" s="152"/>
      <c r="H22" s="153"/>
    </row>
    <row r="23" spans="1:8">
      <c r="A23" s="151">
        <v>39335</v>
      </c>
      <c r="B23" s="152">
        <v>2599.3200000000002</v>
      </c>
      <c r="C23" s="152">
        <v>1850.5</v>
      </c>
      <c r="D23" s="152">
        <v>2512.56</v>
      </c>
      <c r="E23" s="152">
        <v>2278.27</v>
      </c>
      <c r="F23" s="152">
        <v>2555.7399999999998</v>
      </c>
      <c r="G23" s="152"/>
      <c r="H23" s="153"/>
    </row>
    <row r="24" spans="1:8">
      <c r="A24" s="151">
        <v>39336</v>
      </c>
      <c r="B24" s="152">
        <v>2619</v>
      </c>
      <c r="C24" s="152">
        <v>1862.23</v>
      </c>
      <c r="D24" s="152">
        <v>2531</v>
      </c>
      <c r="E24" s="152">
        <v>2299.44</v>
      </c>
      <c r="F24" s="152">
        <v>2582.06</v>
      </c>
      <c r="G24" s="152"/>
      <c r="H24" s="153"/>
    </row>
    <row r="25" spans="1:8">
      <c r="A25" s="151">
        <v>39337</v>
      </c>
      <c r="B25" s="152">
        <v>2603.6999999999998</v>
      </c>
      <c r="C25" s="152">
        <v>1855.66</v>
      </c>
      <c r="D25" s="152">
        <v>2517.35</v>
      </c>
      <c r="E25" s="152">
        <v>2299.62</v>
      </c>
      <c r="F25" s="152">
        <v>2577.41</v>
      </c>
      <c r="G25" s="152"/>
      <c r="H25" s="153"/>
    </row>
    <row r="26" spans="1:8">
      <c r="A26" s="151">
        <v>39338</v>
      </c>
      <c r="B26" s="152">
        <v>2656.69</v>
      </c>
      <c r="C26" s="152">
        <v>1886.82</v>
      </c>
      <c r="D26" s="152">
        <v>2559.41</v>
      </c>
      <c r="E26" s="152">
        <v>2337.4699999999998</v>
      </c>
      <c r="F26" s="152">
        <v>2619.63</v>
      </c>
      <c r="G26" s="152"/>
      <c r="H26" s="153"/>
    </row>
    <row r="27" spans="1:8">
      <c r="A27" s="151">
        <v>39339</v>
      </c>
      <c r="B27" s="152">
        <v>2670.55</v>
      </c>
      <c r="C27" s="152">
        <v>1883.01</v>
      </c>
      <c r="D27" s="152">
        <v>2553.11</v>
      </c>
      <c r="E27" s="152">
        <v>2330.48</v>
      </c>
      <c r="F27" s="152">
        <v>2610.64</v>
      </c>
      <c r="G27" s="152"/>
      <c r="H27" s="153"/>
    </row>
    <row r="28" spans="1:8">
      <c r="A28" s="151">
        <v>39342</v>
      </c>
      <c r="B28" s="152">
        <v>2632.07</v>
      </c>
      <c r="C28" s="152">
        <v>1866.31</v>
      </c>
      <c r="D28" s="152">
        <v>2531.15</v>
      </c>
      <c r="E28" s="152">
        <v>2310.14</v>
      </c>
      <c r="F28" s="152">
        <v>2588.5500000000002</v>
      </c>
      <c r="G28" s="152"/>
      <c r="H28" s="153"/>
    </row>
    <row r="29" spans="1:8">
      <c r="A29" s="151">
        <v>39343</v>
      </c>
      <c r="B29" s="152">
        <v>2657.77</v>
      </c>
      <c r="C29" s="152">
        <v>1896.31</v>
      </c>
      <c r="D29" s="152">
        <v>2567.6999999999998</v>
      </c>
      <c r="E29" s="152">
        <v>2347.88</v>
      </c>
      <c r="F29" s="152">
        <v>2626.59</v>
      </c>
      <c r="G29" s="152"/>
      <c r="H29" s="153"/>
    </row>
    <row r="30" spans="1:8">
      <c r="A30" s="151">
        <v>39344</v>
      </c>
      <c r="B30" s="152">
        <v>2768.47</v>
      </c>
      <c r="C30" s="152">
        <v>1960.55</v>
      </c>
      <c r="D30" s="152">
        <v>2668.77</v>
      </c>
      <c r="E30" s="152">
        <v>2442.5500000000002</v>
      </c>
      <c r="F30" s="152">
        <v>2747.01</v>
      </c>
      <c r="G30" s="152"/>
      <c r="H30" s="153"/>
    </row>
    <row r="31" spans="1:8">
      <c r="A31" s="151">
        <v>39345</v>
      </c>
      <c r="B31" s="152">
        <v>2761.12</v>
      </c>
      <c r="C31" s="152">
        <v>1946.17</v>
      </c>
      <c r="D31" s="152">
        <v>2661.89</v>
      </c>
      <c r="E31" s="152">
        <v>2446.87</v>
      </c>
      <c r="F31" s="152">
        <v>2765.06</v>
      </c>
      <c r="G31" s="152"/>
      <c r="H31" s="153"/>
    </row>
    <row r="32" spans="1:8">
      <c r="A32" s="151">
        <v>39346</v>
      </c>
      <c r="B32" s="152">
        <v>2791.03</v>
      </c>
      <c r="C32" s="152">
        <v>1954.89</v>
      </c>
      <c r="D32" s="152">
        <v>2676.54</v>
      </c>
      <c r="E32" s="152">
        <v>2458.62</v>
      </c>
      <c r="F32" s="152">
        <v>2781.16</v>
      </c>
      <c r="G32" s="152"/>
      <c r="H32" s="153"/>
    </row>
    <row r="33" spans="1:9">
      <c r="A33" s="151">
        <v>39349</v>
      </c>
      <c r="B33" s="152">
        <v>2823.96</v>
      </c>
      <c r="C33" s="152">
        <v>1989.23</v>
      </c>
      <c r="D33" s="152">
        <v>2729.48</v>
      </c>
      <c r="E33" s="152">
        <v>2502.87</v>
      </c>
      <c r="F33" s="152">
        <v>2837.38</v>
      </c>
      <c r="G33" s="152"/>
      <c r="H33" s="153"/>
    </row>
    <row r="34" spans="1:9">
      <c r="A34" s="151">
        <v>39350</v>
      </c>
      <c r="B34" s="152">
        <v>2771.02</v>
      </c>
      <c r="C34" s="152">
        <v>1950.24</v>
      </c>
      <c r="D34" s="152">
        <v>2680.52</v>
      </c>
      <c r="E34" s="152">
        <v>2459.21</v>
      </c>
      <c r="F34" s="152">
        <v>2792.61</v>
      </c>
      <c r="G34" s="152"/>
      <c r="H34" s="152"/>
    </row>
    <row r="35" spans="1:9">
      <c r="A35" s="151">
        <v>39351</v>
      </c>
      <c r="B35" s="152">
        <v>2827.56</v>
      </c>
      <c r="C35" s="152">
        <v>1970.31</v>
      </c>
      <c r="D35" s="152">
        <v>2716.29</v>
      </c>
      <c r="E35" s="152">
        <v>2484.35</v>
      </c>
      <c r="F35" s="152">
        <v>2829.68</v>
      </c>
      <c r="G35" s="152"/>
      <c r="H35" s="152"/>
      <c r="I35" s="1"/>
    </row>
    <row r="36" spans="1:9">
      <c r="A36" s="151">
        <v>39352</v>
      </c>
      <c r="B36" s="152">
        <v>2836.94</v>
      </c>
      <c r="C36" s="152">
        <v>1978.42</v>
      </c>
      <c r="D36" s="152">
        <v>2732.01</v>
      </c>
      <c r="E36" s="152">
        <v>2500.04</v>
      </c>
      <c r="F36" s="152">
        <v>2852.3</v>
      </c>
      <c r="G36" s="152"/>
      <c r="H36" s="153"/>
      <c r="I36" s="1"/>
    </row>
    <row r="37" spans="1:9">
      <c r="A37" s="151">
        <v>39353</v>
      </c>
      <c r="B37" s="152">
        <v>2831.15</v>
      </c>
      <c r="C37" s="152">
        <v>1967.13</v>
      </c>
      <c r="D37" s="152">
        <v>2710.73</v>
      </c>
      <c r="E37" s="152">
        <v>2498.42</v>
      </c>
      <c r="F37" s="152">
        <v>2844.48</v>
      </c>
      <c r="G37" s="152"/>
      <c r="H37" s="153"/>
    </row>
    <row r="38" spans="1:9">
      <c r="A38" s="206" t="s">
        <v>225</v>
      </c>
      <c r="B38" s="209">
        <v>3.1600000000000003E-2</v>
      </c>
      <c r="C38" s="209">
        <v>-6.0100000000000001E-2</v>
      </c>
      <c r="D38" s="209">
        <v>3.1699999999999999E-2</v>
      </c>
      <c r="E38" s="209">
        <v>1.41E-2</v>
      </c>
      <c r="F38" s="209">
        <v>0.11210000000000001</v>
      </c>
      <c r="G38" s="209"/>
      <c r="H38" s="210"/>
    </row>
    <row r="39" spans="1:9">
      <c r="A39" s="243" t="s">
        <v>390</v>
      </c>
      <c r="B39" s="155">
        <v>7.8E-2</v>
      </c>
      <c r="C39" s="155">
        <v>4.2900000000000001E-2</v>
      </c>
      <c r="D39" s="155">
        <v>5.0799999999999998E-2</v>
      </c>
      <c r="E39" s="155">
        <v>8.8400000000000006E-2</v>
      </c>
      <c r="F39" s="155">
        <v>9.6600000000000005E-2</v>
      </c>
      <c r="G39" s="155"/>
      <c r="H39" s="156"/>
    </row>
    <row r="40" spans="1:9">
      <c r="A40" s="157" t="s">
        <v>132</v>
      </c>
      <c r="B40" s="152">
        <v>2836.94</v>
      </c>
      <c r="C40" s="152">
        <v>1989.23</v>
      </c>
      <c r="D40" s="152">
        <v>2732.01</v>
      </c>
      <c r="E40" s="152">
        <v>2502.87</v>
      </c>
      <c r="F40" s="152">
        <v>2852.3</v>
      </c>
      <c r="G40" s="152"/>
      <c r="H40" s="153"/>
    </row>
    <row r="41" spans="1:9">
      <c r="A41" s="158" t="s">
        <v>130</v>
      </c>
      <c r="B41" s="159">
        <v>39352</v>
      </c>
      <c r="C41" s="159">
        <v>39349</v>
      </c>
      <c r="D41" s="159">
        <v>39352</v>
      </c>
      <c r="E41" s="159">
        <v>39349</v>
      </c>
      <c r="F41" s="159">
        <v>39352</v>
      </c>
      <c r="G41" s="159"/>
      <c r="H41" s="160"/>
    </row>
    <row r="42" spans="1:9">
      <c r="A42" s="154" t="s">
        <v>133</v>
      </c>
      <c r="B42" s="161">
        <v>2594.4699999999998</v>
      </c>
      <c r="C42" s="161">
        <v>1850.5</v>
      </c>
      <c r="D42" s="161">
        <v>2512.56</v>
      </c>
      <c r="E42" s="161">
        <v>2278.27</v>
      </c>
      <c r="F42" s="161">
        <v>2552.21</v>
      </c>
      <c r="G42" s="161"/>
      <c r="H42" s="162"/>
    </row>
    <row r="43" spans="1:9">
      <c r="A43" s="163" t="s">
        <v>131</v>
      </c>
      <c r="B43" s="164">
        <v>39332</v>
      </c>
      <c r="C43" s="164">
        <v>39335</v>
      </c>
      <c r="D43" s="164">
        <v>39335</v>
      </c>
      <c r="E43" s="164">
        <v>39335</v>
      </c>
      <c r="F43" s="164">
        <v>39332</v>
      </c>
      <c r="G43" s="164"/>
      <c r="H43" s="165"/>
    </row>
    <row r="44" spans="1:9">
      <c r="A44" s="157" t="s">
        <v>38</v>
      </c>
      <c r="B44" s="152">
        <v>2836.94</v>
      </c>
      <c r="C44" s="152">
        <v>2136.73</v>
      </c>
      <c r="D44" s="152">
        <v>2757.24</v>
      </c>
      <c r="E44" s="152">
        <v>2532.2399999999998</v>
      </c>
      <c r="F44" s="152">
        <v>2852.3</v>
      </c>
      <c r="G44" s="152"/>
      <c r="H44" s="153"/>
    </row>
    <row r="45" spans="1:9">
      <c r="A45" s="158" t="s">
        <v>134</v>
      </c>
      <c r="B45" s="159">
        <v>39352</v>
      </c>
      <c r="C45" s="159">
        <v>39084</v>
      </c>
      <c r="D45" s="159">
        <v>39276</v>
      </c>
      <c r="E45" s="159">
        <v>39084</v>
      </c>
      <c r="F45" s="159">
        <v>39352</v>
      </c>
      <c r="G45" s="159"/>
      <c r="H45" s="160"/>
    </row>
    <row r="46" spans="1:9">
      <c r="A46" s="154" t="s">
        <v>39</v>
      </c>
      <c r="B46" s="161">
        <v>2332.89</v>
      </c>
      <c r="C46" s="161">
        <v>1718.62</v>
      </c>
      <c r="D46" s="161">
        <v>2302.37</v>
      </c>
      <c r="E46" s="161">
        <v>2060.9</v>
      </c>
      <c r="F46" s="161">
        <v>2224.6</v>
      </c>
      <c r="G46" s="161"/>
      <c r="H46" s="162"/>
    </row>
    <row r="47" spans="1:9">
      <c r="A47" s="163" t="s">
        <v>135</v>
      </c>
      <c r="B47" s="164">
        <v>39232</v>
      </c>
      <c r="C47" s="164">
        <v>39232</v>
      </c>
      <c r="D47" s="164">
        <v>39146</v>
      </c>
      <c r="E47" s="164">
        <v>39232</v>
      </c>
      <c r="F47" s="164">
        <v>39146</v>
      </c>
      <c r="G47" s="164"/>
      <c r="H47" s="165"/>
    </row>
    <row r="48" spans="1:9">
      <c r="A48" s="157" t="s">
        <v>136</v>
      </c>
      <c r="B48" s="153">
        <v>2836.94</v>
      </c>
      <c r="C48" s="153">
        <v>2269.04</v>
      </c>
      <c r="D48" s="153">
        <v>2757.24</v>
      </c>
      <c r="E48" s="153">
        <v>2576.12</v>
      </c>
      <c r="F48" s="153">
        <v>2852.3</v>
      </c>
      <c r="G48" s="153"/>
      <c r="H48" s="153"/>
    </row>
    <row r="49" spans="1:8">
      <c r="A49" s="158" t="s">
        <v>138</v>
      </c>
      <c r="B49" s="160">
        <v>39352</v>
      </c>
      <c r="C49" s="160">
        <v>38845</v>
      </c>
      <c r="D49" s="160">
        <v>39276</v>
      </c>
      <c r="E49" s="160">
        <v>38845</v>
      </c>
      <c r="F49" s="160">
        <v>39352</v>
      </c>
      <c r="G49" s="160"/>
      <c r="H49" s="160"/>
    </row>
    <row r="50" spans="1:8">
      <c r="A50" s="154" t="s">
        <v>137</v>
      </c>
      <c r="B50" s="162">
        <v>49.27</v>
      </c>
      <c r="C50" s="162">
        <v>84.73</v>
      </c>
      <c r="D50" s="162">
        <v>978.78</v>
      </c>
      <c r="E50" s="162">
        <v>90.4</v>
      </c>
      <c r="F50" s="162">
        <v>939.6</v>
      </c>
      <c r="G50" s="162"/>
      <c r="H50" s="162"/>
    </row>
    <row r="51" spans="1:8">
      <c r="A51" s="163" t="s">
        <v>139</v>
      </c>
      <c r="B51" s="165">
        <v>36070</v>
      </c>
      <c r="C51" s="165">
        <v>36070</v>
      </c>
      <c r="D51" s="165">
        <v>38358</v>
      </c>
      <c r="E51" s="165">
        <v>36070</v>
      </c>
      <c r="F51" s="165">
        <v>38372</v>
      </c>
      <c r="G51" s="165"/>
      <c r="H51" s="165"/>
    </row>
    <row r="66" spans="8:8" ht="15.75">
      <c r="H66" s="71">
        <v>8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1.Seite</vt:lpstr>
      <vt:lpstr>Umsätze1</vt:lpstr>
      <vt:lpstr>Umsätze2</vt:lpstr>
      <vt:lpstr>Umsätze3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2007-10-02T17:55:28Z</cp:lastPrinted>
  <dcterms:created xsi:type="dcterms:W3CDTF">1996-10-17T05:27:31Z</dcterms:created>
  <dcterms:modified xsi:type="dcterms:W3CDTF">2016-02-17T09:54:17Z</dcterms:modified>
</cp:coreProperties>
</file>