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30" windowWidth="19035" windowHeight="6465" tabRatio="895"/>
  </bookViews>
  <sheets>
    <sheet name="1.Seite" sheetId="31" r:id="rId1"/>
    <sheet name="Umsätze1" sheetId="12" r:id="rId2"/>
    <sheet name="Umsätze2" sheetId="32" r:id="rId3"/>
    <sheet name="Umsätze3" sheetId="28" r:id="rId4"/>
    <sheet name="Umsätze4" sheetId="29" r:id="rId5"/>
    <sheet name="Umsätze5" sheetId="30" r:id="rId6"/>
    <sheet name="Umsätze6" sheetId="15" r:id="rId7"/>
    <sheet name="ÖsterrIndizes" sheetId="11" r:id="rId8"/>
    <sheet name="CEERegIndizes" sheetId="17" r:id="rId9"/>
    <sheet name="CEEBranIndizes" sheetId="18" r:id="rId10"/>
    <sheet name="CEELändIndizes" sheetId="19" r:id="rId11"/>
    <sheet name="RussischeIndizes" sheetId="25" r:id="rId12"/>
    <sheet name="NoneuropIndizes" sheetId="20" r:id="rId13"/>
    <sheet name="primemarket" sheetId="21" r:id="rId14"/>
    <sheet name="prime und cont und mid" sheetId="27" r:id="rId15"/>
    <sheet name="auction" sheetId="26" r:id="rId16"/>
    <sheet name="OTC1" sheetId="22" r:id="rId17"/>
    <sheet name="OTC2" sheetId="23" r:id="rId18"/>
    <sheet name="Bonds" sheetId="24" r:id="rId19"/>
    <sheet name="Terminmarkt" sheetId="8" r:id="rId20"/>
  </sheets>
  <definedNames>
    <definedName name="_xlnm.Print_Area" localSheetId="16">'OTC1'!$A$1:$F$73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</definedNames>
  <calcPr calcId="145621"/>
</workbook>
</file>

<file path=xl/calcChain.xml><?xml version="1.0" encoding="utf-8"?>
<calcChain xmlns="http://schemas.openxmlformats.org/spreadsheetml/2006/main">
  <c r="F68" i="23" l="1"/>
  <c r="E68" i="23"/>
  <c r="C68" i="23"/>
  <c r="F67" i="23"/>
  <c r="E67" i="23" s="1"/>
  <c r="C67" i="23"/>
  <c r="F66" i="23"/>
  <c r="C66" i="23" s="1"/>
  <c r="F65" i="23"/>
  <c r="E65" i="23" s="1"/>
  <c r="F64" i="23"/>
  <c r="E64" i="23"/>
  <c r="C64" i="23"/>
  <c r="F63" i="23"/>
  <c r="E63" i="23" s="1"/>
  <c r="C63" i="23"/>
  <c r="F62" i="23"/>
  <c r="C62" i="23" s="1"/>
  <c r="F61" i="23"/>
  <c r="E61" i="23" s="1"/>
  <c r="F60" i="23"/>
  <c r="E60" i="23"/>
  <c r="C60" i="23"/>
  <c r="F59" i="23"/>
  <c r="E59" i="23" s="1"/>
  <c r="C59" i="23"/>
  <c r="F58" i="23"/>
  <c r="C58" i="23" s="1"/>
  <c r="F57" i="23"/>
  <c r="E57" i="23" s="1"/>
  <c r="F56" i="23"/>
  <c r="E56" i="23"/>
  <c r="C56" i="23"/>
  <c r="F55" i="23"/>
  <c r="E55" i="23" s="1"/>
  <c r="C55" i="23"/>
  <c r="F54" i="23"/>
  <c r="C54" i="23" s="1"/>
  <c r="F53" i="23"/>
  <c r="E53" i="23" s="1"/>
  <c r="F52" i="23"/>
  <c r="E52" i="23"/>
  <c r="C52" i="23"/>
  <c r="F51" i="23"/>
  <c r="E51" i="23" s="1"/>
  <c r="C51" i="23"/>
  <c r="F50" i="23"/>
  <c r="C50" i="23" s="1"/>
  <c r="F49" i="23"/>
  <c r="E49" i="23" s="1"/>
  <c r="F48" i="23"/>
  <c r="E48" i="23"/>
  <c r="C48" i="23"/>
  <c r="F47" i="23"/>
  <c r="E47" i="23" s="1"/>
  <c r="C47" i="23"/>
  <c r="F46" i="23"/>
  <c r="C46" i="23" s="1"/>
  <c r="F45" i="23"/>
  <c r="E45" i="23" s="1"/>
  <c r="F44" i="23"/>
  <c r="E44" i="23"/>
  <c r="C44" i="23"/>
  <c r="F43" i="23"/>
  <c r="E43" i="23" s="1"/>
  <c r="C43" i="23"/>
  <c r="F42" i="23"/>
  <c r="C42" i="23" s="1"/>
  <c r="F41" i="23"/>
  <c r="E41" i="23" s="1"/>
  <c r="F40" i="23"/>
  <c r="E40" i="23"/>
  <c r="C40" i="23"/>
  <c r="F39" i="23"/>
  <c r="E39" i="23" s="1"/>
  <c r="C39" i="23"/>
  <c r="F38" i="23"/>
  <c r="C38" i="23" s="1"/>
  <c r="F37" i="23"/>
  <c r="E37" i="23" s="1"/>
  <c r="F36" i="23"/>
  <c r="E36" i="23"/>
  <c r="C36" i="23"/>
  <c r="F35" i="23"/>
  <c r="E35" i="23" s="1"/>
  <c r="C35" i="23"/>
  <c r="F34" i="23"/>
  <c r="C34" i="23" s="1"/>
  <c r="F33" i="23"/>
  <c r="E33" i="23" s="1"/>
  <c r="F32" i="23"/>
  <c r="E32" i="23"/>
  <c r="C32" i="23"/>
  <c r="F31" i="23"/>
  <c r="E31" i="23" s="1"/>
  <c r="C31" i="23"/>
  <c r="F30" i="23"/>
  <c r="C30" i="23" s="1"/>
  <c r="F29" i="23"/>
  <c r="E29" i="23" s="1"/>
  <c r="F28" i="23"/>
  <c r="E28" i="23"/>
  <c r="C28" i="23"/>
  <c r="F27" i="23"/>
  <c r="E27" i="23" s="1"/>
  <c r="C27" i="23"/>
  <c r="F26" i="23"/>
  <c r="C26" i="23" s="1"/>
  <c r="F25" i="23"/>
  <c r="E25" i="23" s="1"/>
  <c r="F24" i="23"/>
  <c r="E24" i="23"/>
  <c r="C24" i="23"/>
  <c r="F23" i="23"/>
  <c r="E23" i="23" s="1"/>
  <c r="C23" i="23"/>
  <c r="F22" i="23"/>
  <c r="C22" i="23" s="1"/>
  <c r="F21" i="23"/>
  <c r="E21" i="23" s="1"/>
  <c r="F20" i="23"/>
  <c r="E20" i="23"/>
  <c r="C20" i="23"/>
  <c r="F19" i="23"/>
  <c r="E19" i="23" s="1"/>
  <c r="C19" i="23"/>
  <c r="F18" i="23"/>
  <c r="C18" i="23" s="1"/>
  <c r="F17" i="23"/>
  <c r="E17" i="23" s="1"/>
  <c r="F16" i="23"/>
  <c r="E16" i="23"/>
  <c r="C16" i="23"/>
  <c r="F15" i="23"/>
  <c r="E15" i="23" s="1"/>
  <c r="C15" i="23"/>
  <c r="F14" i="23"/>
  <c r="C14" i="23" s="1"/>
  <c r="F13" i="23"/>
  <c r="E13" i="23" s="1"/>
  <c r="F12" i="23"/>
  <c r="E12" i="23"/>
  <c r="C12" i="23"/>
  <c r="F11" i="23"/>
  <c r="E11" i="23" s="1"/>
  <c r="C11" i="23"/>
  <c r="F68" i="22"/>
  <c r="C68" i="22" s="1"/>
  <c r="F67" i="22"/>
  <c r="E67" i="22" s="1"/>
  <c r="F66" i="22"/>
  <c r="E66" i="22"/>
  <c r="C66" i="22"/>
  <c r="F65" i="22"/>
  <c r="E65" i="22" s="1"/>
  <c r="C65" i="22"/>
  <c r="F64" i="22"/>
  <c r="C64" i="22" s="1"/>
  <c r="F63" i="22"/>
  <c r="E63" i="22" s="1"/>
  <c r="F62" i="22"/>
  <c r="E62" i="22"/>
  <c r="C62" i="22"/>
  <c r="F61" i="22"/>
  <c r="E61" i="22" s="1"/>
  <c r="C61" i="22"/>
  <c r="F60" i="22"/>
  <c r="C60" i="22" s="1"/>
  <c r="F59" i="22"/>
  <c r="E59" i="22" s="1"/>
  <c r="F58" i="22"/>
  <c r="E58" i="22"/>
  <c r="C58" i="22"/>
  <c r="F57" i="22"/>
  <c r="E57" i="22" s="1"/>
  <c r="C57" i="22"/>
  <c r="F56" i="22"/>
  <c r="C56" i="22" s="1"/>
  <c r="F55" i="22"/>
  <c r="E55" i="22" s="1"/>
  <c r="F54" i="22"/>
  <c r="E54" i="22"/>
  <c r="C54" i="22"/>
  <c r="F53" i="22"/>
  <c r="E53" i="22" s="1"/>
  <c r="C53" i="22"/>
  <c r="F52" i="22"/>
  <c r="C52" i="22" s="1"/>
  <c r="F51" i="22"/>
  <c r="E51" i="22" s="1"/>
  <c r="F50" i="22"/>
  <c r="E50" i="22"/>
  <c r="C50" i="22"/>
  <c r="F49" i="22"/>
  <c r="E49" i="22" s="1"/>
  <c r="C49" i="22"/>
  <c r="F48" i="22"/>
  <c r="C48" i="22" s="1"/>
  <c r="F47" i="22"/>
  <c r="E47" i="22" s="1"/>
  <c r="F46" i="22"/>
  <c r="E46" i="22"/>
  <c r="C46" i="22"/>
  <c r="F45" i="22"/>
  <c r="E45" i="22"/>
  <c r="C45" i="22"/>
  <c r="F44" i="22"/>
  <c r="C44" i="22" s="1"/>
  <c r="F43" i="22"/>
  <c r="E43" i="22" s="1"/>
  <c r="F42" i="22"/>
  <c r="E42" i="22"/>
  <c r="C42" i="22"/>
  <c r="F41" i="22"/>
  <c r="E41" i="22"/>
  <c r="C41" i="22"/>
  <c r="F40" i="22"/>
  <c r="C40" i="22" s="1"/>
  <c r="F39" i="22"/>
  <c r="E39" i="22" s="1"/>
  <c r="F38" i="22"/>
  <c r="E38" i="22"/>
  <c r="C38" i="22"/>
  <c r="F37" i="22"/>
  <c r="E37" i="22"/>
  <c r="C37" i="22"/>
  <c r="F36" i="22"/>
  <c r="C36" i="22" s="1"/>
  <c r="F35" i="22"/>
  <c r="E35" i="22" s="1"/>
  <c r="F34" i="22"/>
  <c r="E34" i="22"/>
  <c r="C34" i="22"/>
  <c r="F33" i="22"/>
  <c r="E33" i="22"/>
  <c r="C33" i="22"/>
  <c r="F32" i="22"/>
  <c r="C32" i="22" s="1"/>
  <c r="F31" i="22"/>
  <c r="E31" i="22" s="1"/>
  <c r="F30" i="22"/>
  <c r="E30" i="22"/>
  <c r="C30" i="22"/>
  <c r="F29" i="22"/>
  <c r="E29" i="22"/>
  <c r="C29" i="22"/>
  <c r="F28" i="22"/>
  <c r="C28" i="22" s="1"/>
  <c r="F27" i="22"/>
  <c r="E27" i="22" s="1"/>
  <c r="F26" i="22"/>
  <c r="E26" i="22"/>
  <c r="C26" i="22"/>
  <c r="F25" i="22"/>
  <c r="E25" i="22"/>
  <c r="C25" i="22"/>
  <c r="F24" i="22"/>
  <c r="C24" i="22" s="1"/>
  <c r="F23" i="22"/>
  <c r="E23" i="22" s="1"/>
  <c r="F22" i="22"/>
  <c r="E22" i="22"/>
  <c r="C22" i="22"/>
  <c r="F21" i="22"/>
  <c r="E21" i="22"/>
  <c r="C21" i="22"/>
  <c r="F20" i="22"/>
  <c r="C20" i="22" s="1"/>
  <c r="F19" i="22"/>
  <c r="E19" i="22" s="1"/>
  <c r="F18" i="22"/>
  <c r="E18" i="22"/>
  <c r="C18" i="22"/>
  <c r="F17" i="22"/>
  <c r="E17" i="22"/>
  <c r="C17" i="22"/>
  <c r="F16" i="22"/>
  <c r="E16" i="22" s="1"/>
  <c r="F15" i="22"/>
  <c r="E15" i="22" s="1"/>
  <c r="F14" i="22"/>
  <c r="E14" i="22"/>
  <c r="C14" i="22"/>
  <c r="F13" i="22"/>
  <c r="E13" i="22"/>
  <c r="C13" i="22"/>
  <c r="F12" i="22"/>
  <c r="E12" i="22" s="1"/>
  <c r="F11" i="22"/>
  <c r="E11" i="22" s="1"/>
  <c r="C12" i="22" l="1"/>
  <c r="C16" i="22"/>
  <c r="C11" i="22"/>
  <c r="C15" i="22"/>
  <c r="C19" i="22"/>
  <c r="E20" i="22"/>
  <c r="C23" i="22"/>
  <c r="E24" i="22"/>
  <c r="C27" i="22"/>
  <c r="E28" i="22"/>
  <c r="C31" i="22"/>
  <c r="E32" i="22"/>
  <c r="C35" i="22"/>
  <c r="E36" i="22"/>
  <c r="C39" i="22"/>
  <c r="E40" i="22"/>
  <c r="C43" i="22"/>
  <c r="E44" i="22"/>
  <c r="C47" i="22"/>
  <c r="E48" i="22"/>
  <c r="C51" i="22"/>
  <c r="E52" i="22"/>
  <c r="C55" i="22"/>
  <c r="E56" i="22"/>
  <c r="C59" i="22"/>
  <c r="E60" i="22"/>
  <c r="C63" i="22"/>
  <c r="E64" i="22"/>
  <c r="C67" i="22"/>
  <c r="E68" i="22"/>
  <c r="C13" i="23"/>
  <c r="E14" i="23"/>
  <c r="C17" i="23"/>
  <c r="E18" i="23"/>
  <c r="C21" i="23"/>
  <c r="E22" i="23"/>
  <c r="C25" i="23"/>
  <c r="E26" i="23"/>
  <c r="C29" i="23"/>
  <c r="E30" i="23"/>
  <c r="C33" i="23"/>
  <c r="E34" i="23"/>
  <c r="C37" i="23"/>
  <c r="E38" i="23"/>
  <c r="C41" i="23"/>
  <c r="E42" i="23"/>
  <c r="C45" i="23"/>
  <c r="E46" i="23"/>
  <c r="C49" i="23"/>
  <c r="E50" i="23"/>
  <c r="C53" i="23"/>
  <c r="E54" i="23"/>
  <c r="C57" i="23"/>
  <c r="E58" i="23"/>
  <c r="C61" i="23"/>
  <c r="E62" i="23"/>
  <c r="C65" i="23"/>
  <c r="E66" i="23"/>
</calcChain>
</file>

<file path=xl/sharedStrings.xml><?xml version="1.0" encoding="utf-8"?>
<sst xmlns="http://schemas.openxmlformats.org/spreadsheetml/2006/main" count="1340" uniqueCount="365">
  <si>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</si>
  <si>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</si>
  <si>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</si>
  <si>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</si>
  <si>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</si>
  <si>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</si>
  <si>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</si>
  <si>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</si>
  <si>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</si>
  <si>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</si>
  <si>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</si>
  <si>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</si>
  <si>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</si>
  <si>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</si>
  <si>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</si>
  <si>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</si>
  <si>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</si>
  <si>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</si>
  <si>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</si>
  <si>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</si>
  <si>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</si>
  <si>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</si>
  <si>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</si>
  <si>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</si>
  <si>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</si>
  <si>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</si>
  <si>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</si>
  <si>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</si>
  <si>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</si>
  <si>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</si>
  <si>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</si>
  <si>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</si>
  <si>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</si>
  <si>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</si>
  <si>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</si>
  <si>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</si>
  <si>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</si>
  <si>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</si>
  <si>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</si>
  <si>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</si>
  <si>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</si>
  <si>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</si>
  <si>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</si>
  <si>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</si>
  <si>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</si>
  <si>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</si>
  <si>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</si>
  <si>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</si>
  <si>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</si>
  <si>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</si>
  <si>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</si>
  <si>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</si>
  <si>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</si>
  <si>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</si>
  <si>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</si>
  <si>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</si>
  <si>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</si>
  <si>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</si>
  <si>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</si>
  <si>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</si>
  <si>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</si>
  <si>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</si>
  <si>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</si>
  <si>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</si>
  <si>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</si>
  <si>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</si>
  <si>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</si>
  <si>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</si>
  <si>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</si>
  <si>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</si>
  <si>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</si>
  <si>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</si>
  <si>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</si>
  <si>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</si>
  <si>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</si>
  <si>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</si>
  <si>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</si>
  <si>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</si>
  <si>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</si>
  <si>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</si>
  <si>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</si>
  <si>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</si>
  <si>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</si>
  <si>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</si>
  <si>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</si>
  <si>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</si>
  <si>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</si>
  <si>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</si>
  <si>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</si>
  <si>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</si>
  <si>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</si>
  <si>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</si>
  <si>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</si>
  <si>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</si>
  <si>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</si>
  <si>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</si>
  <si>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</si>
  <si>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</si>
  <si>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</si>
  <si>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</si>
  <si>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</si>
  <si>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</si>
  <si>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</si>
  <si>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</si>
  <si>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</si>
  <si>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</si>
  <si>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</si>
  <si>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</si>
  <si>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</si>
  <si>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</si>
  <si>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</si>
  <si>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</si>
  <si>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</si>
  <si>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</si>
  <si>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</si>
  <si>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</si>
  <si>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</si>
  <si>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</si>
  <si>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</si>
  <si>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</si>
  <si>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</si>
  <si>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</si>
  <si>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</si>
  <si>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</si>
  <si>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</si>
  <si>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</si>
  <si>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</si>
  <si>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</si>
  <si>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</si>
  <si>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</si>
  <si>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</si>
  <si>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</si>
  <si>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</si>
  <si>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</si>
  <si>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</si>
  <si>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</si>
  <si>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</si>
  <si>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</si>
  <si>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</si>
  <si>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</si>
  <si>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</si>
  <si>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</si>
  <si>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</si>
  <si>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</si>
  <si>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stock indices</t>
  </si>
  <si>
    <t>Non-european stock indices</t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</si>
  <si>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</si>
  <si>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</si>
  <si>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</si>
  <si>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</si>
  <si>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</si>
  <si>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</si>
  <si>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</si>
  <si>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</si>
  <si>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</si>
  <si>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</si>
  <si>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</si>
  <si>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</si>
  <si>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</si>
  <si>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</si>
  <si>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</si>
  <si>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</si>
  <si>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</si>
  <si>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</si>
  <si>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</si>
  <si>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</si>
  <si>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</si>
  <si>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</si>
  <si>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</si>
  <si>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</si>
  <si>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</si>
  <si>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</si>
  <si>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</si>
  <si>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</si>
  <si>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</si>
  <si>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</si>
  <si>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</si>
  <si>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</si>
  <si>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</si>
  <si>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</si>
  <si>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</si>
  <si>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</si>
  <si>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</si>
  <si>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</si>
  <si>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</si>
  <si>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</si>
  <si>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</si>
  <si>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</si>
  <si>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RDXxt USD</t>
  </si>
  <si>
    <t>SRX EUR</t>
  </si>
  <si>
    <t>ATB AUSTRIA ANTRIEBSTECHNIK AG</t>
  </si>
  <si>
    <t>BKS BANK AG ST</t>
  </si>
  <si>
    <t>BKS BANK AG VZ</t>
  </si>
  <si>
    <t>BURGENLAND HOLDING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</si>
  <si>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</si>
  <si>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</si>
  <si>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</si>
  <si>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</si>
  <si>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</si>
  <si>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</si>
  <si>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</si>
  <si>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</si>
  <si>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</si>
  <si>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</si>
  <si>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</si>
  <si>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</si>
  <si>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</si>
  <si>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</si>
  <si>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</si>
  <si>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</si>
  <si>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</si>
  <si>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</si>
  <si>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</si>
  <si>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</si>
  <si>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</si>
  <si>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</si>
  <si>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</si>
  <si>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</si>
  <si>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</si>
  <si>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</si>
  <si>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</si>
  <si>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</si>
  <si>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</si>
  <si>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</si>
  <si>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</si>
  <si>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LENZING AG</t>
  </si>
  <si>
    <t>Russian stock indices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</si>
  <si>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</si>
  <si>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</si>
  <si>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</si>
  <si>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</si>
  <si>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</si>
  <si>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</si>
  <si>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</si>
  <si>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</si>
  <si>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</si>
  <si>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</si>
  <si>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</si>
  <si>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</si>
  <si>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</si>
  <si>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</si>
  <si>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t>KTX EUR</t>
  </si>
  <si>
    <t>KTX USD</t>
  </si>
  <si>
    <t>FRAUENTHAL HOLDING AG</t>
  </si>
  <si>
    <t>SPARKASSEN IMMOBILIEN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</si>
  <si>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</si>
  <si>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</si>
  <si>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</si>
  <si>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</si>
  <si>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</si>
  <si>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</si>
  <si>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</si>
  <si>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Short ATX</t>
  </si>
  <si>
    <t>Short CECE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</si>
  <si>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</si>
  <si>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</si>
  <si>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</si>
  <si>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</si>
  <si>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</si>
  <si>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</si>
  <si>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</si>
  <si>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</si>
  <si>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</si>
  <si>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</si>
  <si>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</si>
  <si>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</si>
  <si>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</si>
  <si>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</si>
  <si>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</si>
  <si>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</si>
  <si>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</si>
  <si>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</si>
  <si>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</si>
  <si>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</si>
  <si>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</si>
  <si>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</si>
  <si>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</si>
  <si>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</si>
  <si>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Branchenindizes</t>
    </r>
    <r>
      <rPr>
        <sz val="12"/>
        <color indexed="45"/>
        <rFont val="Arial"/>
        <family val="2"/>
      </rPr>
      <t xml:space="preserve"> / Sector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</si>
  <si>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</si>
  <si>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</si>
  <si>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</si>
  <si>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</si>
  <si>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Österreichische Aktienindizes</t>
  </si>
  <si>
    <t>CEE - Aktienindizes</t>
  </si>
  <si>
    <t>Russische - Aktienindizes</t>
  </si>
  <si>
    <t>Nicht-Europäische Aktienindizes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</si>
  <si>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</si>
  <si>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</si>
  <si>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</si>
  <si>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</si>
  <si>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</si>
  <si>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</si>
  <si>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</si>
  <si>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</si>
  <si>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</si>
  <si>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</si>
  <si>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</si>
  <si>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</si>
  <si>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</si>
  <si>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</si>
  <si>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</si>
  <si>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</si>
  <si>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</si>
  <si>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</si>
  <si>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CECE MID EUR</t>
  </si>
  <si>
    <t>BINDER+CO AG</t>
  </si>
  <si>
    <t>HUTTER &amp; SCHRANTZ STAHLBAU AG</t>
  </si>
  <si>
    <t>PHION AG</t>
  </si>
  <si>
    <t>BANK AUSTRIA CREDITANSTALT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</si>
  <si>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</si>
  <si>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</si>
  <si>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</si>
  <si>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</si>
  <si>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</si>
  <si>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</si>
  <si>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</si>
  <si>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</si>
  <si>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</si>
  <si>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</si>
  <si>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</si>
  <si>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</si>
  <si>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</si>
  <si>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</si>
  <si>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</si>
  <si>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</si>
  <si>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</si>
  <si>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</si>
  <si>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</si>
  <si>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</si>
  <si>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</si>
  <si>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</si>
  <si>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</si>
  <si>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* Einfachzählung / single count method</t>
  </si>
  <si>
    <t>CONWERT IMMOBILIEN INVEST SE</t>
  </si>
  <si>
    <t>VIENNA INSURANCE GROUP</t>
  </si>
  <si>
    <t>VIG</t>
  </si>
  <si>
    <t>Ultimo 12/2007</t>
  </si>
  <si>
    <t>% zu Ultimo 12/2007</t>
  </si>
  <si>
    <t>Ultimo 02/2008</t>
  </si>
  <si>
    <t>% zu Ultimo 02/2008</t>
  </si>
  <si>
    <t>Feb 2008</t>
  </si>
  <si>
    <t>01.01.2008 - 31.03.2008</t>
  </si>
  <si>
    <t>Terminmarkt März 2008</t>
  </si>
  <si>
    <t>Derivatives market March 2008</t>
  </si>
  <si>
    <t>OTC Umsätze Februar 2008</t>
  </si>
  <si>
    <t>OTC Turnover February 2008</t>
  </si>
  <si>
    <t>OTC Gesamtumsätze Jänner - Februar 2008</t>
  </si>
  <si>
    <t>OTC Overall Turnover January - February 2008</t>
  </si>
  <si>
    <t>BTX EUR</t>
  </si>
  <si>
    <t>VÖNIX</t>
  </si>
  <si>
    <t>n.a</t>
  </si>
  <si>
    <t>standard market continuous und mid market</t>
  </si>
  <si>
    <t>standard market continuous and mid market</t>
  </si>
  <si>
    <t>ALLG.BAUGES.-A.PORR AG VZ</t>
  </si>
  <si>
    <t>TEAK HOLZ INT. AG</t>
  </si>
  <si>
    <t>1 … GM = Amtlicher Handel (Geregelter Markt, Geregelter Freiverkehr) / GM = Regulated Market (Official Market, Second Regulated Market)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</si>
  <si>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</si>
  <si>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</si>
  <si>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EUROMARKETING AG in Abwicklung</t>
  </si>
  <si>
    <t>RHI EMISSION 2008</t>
  </si>
  <si>
    <t>VORARLBERGER VOLKSBANK PS</t>
  </si>
  <si>
    <t>WIENER PRIVATBANK IMMOBIL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</si>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</sst>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5" formatCode="0.000"/>
  </numFmts>
  <fonts count="60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b/>
      <sz val="10"/>
      <color indexed="10"/>
      <name val="Arial"/>
      <family val="2"/>
    </font>
    <font>
      <sz val="2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vertAlign val="superscript"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5" fillId="0" borderId="0"/>
  </cellStyleXfs>
  <cellXfs count="340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1" fillId="0" borderId="0" xfId="0" applyFont="1"/>
    <xf numFmtId="10" fontId="0" fillId="0" borderId="0" xfId="0" applyNumberFormat="1" applyFill="1" applyBorder="1" applyAlignment="1">
      <alignment horizontal="right"/>
    </xf>
    <xf numFmtId="0" fontId="13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4" fillId="0" borderId="0" xfId="0" applyFont="1" applyFill="1"/>
    <xf numFmtId="0" fontId="14" fillId="0" borderId="0" xfId="0" applyFont="1"/>
    <xf numFmtId="182" fontId="0" fillId="0" borderId="0" xfId="0" applyNumberFormat="1"/>
    <xf numFmtId="0" fontId="27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49" fontId="30" fillId="0" borderId="0" xfId="0" applyNumberFormat="1" applyFont="1"/>
    <xf numFmtId="3" fontId="30" fillId="0" borderId="0" xfId="0" applyNumberFormat="1" applyFont="1"/>
    <xf numFmtId="10" fontId="30" fillId="0" borderId="0" xfId="0" applyNumberFormat="1" applyFont="1"/>
    <xf numFmtId="3" fontId="30" fillId="0" borderId="0" xfId="0" applyNumberFormat="1" applyFont="1" applyAlignment="1">
      <alignment horizontal="right"/>
    </xf>
    <xf numFmtId="49" fontId="31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 applyBorder="1" applyAlignment="1">
      <alignment horizontal="right" wrapText="1"/>
    </xf>
    <xf numFmtId="3" fontId="25" fillId="0" borderId="0" xfId="0" applyNumberFormat="1" applyFont="1" applyFill="1" applyBorder="1"/>
    <xf numFmtId="3" fontId="25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85" fontId="35" fillId="0" borderId="0" xfId="0" applyNumberFormat="1" applyFont="1" applyFill="1"/>
    <xf numFmtId="0" fontId="36" fillId="0" borderId="0" xfId="0" applyFont="1"/>
    <xf numFmtId="14" fontId="37" fillId="2" borderId="0" xfId="0" quotePrefix="1" applyNumberFormat="1" applyFont="1" applyFill="1" applyBorder="1" applyAlignment="1">
      <alignment horizontal="left" vertical="top"/>
    </xf>
    <xf numFmtId="178" fontId="24" fillId="2" borderId="0" xfId="1" applyNumberFormat="1" applyFont="1" applyFill="1" applyBorder="1" applyAlignment="1">
      <alignment horizontal="right" wrapText="1"/>
    </xf>
    <xf numFmtId="3" fontId="25" fillId="3" borderId="0" xfId="1" applyNumberFormat="1" applyFont="1" applyFill="1" applyBorder="1"/>
    <xf numFmtId="0" fontId="4" fillId="0" borderId="0" xfId="0" applyFont="1" applyAlignment="1">
      <alignment horizontal="left"/>
    </xf>
    <xf numFmtId="0" fontId="33" fillId="0" borderId="0" xfId="0" quotePrefix="1" applyFont="1" applyFill="1" applyAlignment="1">
      <alignment horizontal="left"/>
    </xf>
    <xf numFmtId="0" fontId="24" fillId="2" borderId="0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39" fillId="0" borderId="0" xfId="0" applyFont="1" applyBorder="1" applyAlignment="1"/>
    <xf numFmtId="0" fontId="40" fillId="0" borderId="0" xfId="0" applyFont="1" applyBorder="1" applyAlignment="1">
      <alignment horizontal="left"/>
    </xf>
    <xf numFmtId="0" fontId="38" fillId="0" borderId="0" xfId="0" applyFont="1" applyAlignment="1">
      <alignment horizontal="left"/>
    </xf>
    <xf numFmtId="49" fontId="26" fillId="3" borderId="0" xfId="0" applyNumberFormat="1" applyFont="1" applyFill="1" applyBorder="1" applyAlignment="1">
      <alignment wrapText="1"/>
    </xf>
    <xf numFmtId="3" fontId="25" fillId="3" borderId="0" xfId="0" applyNumberFormat="1" applyFont="1" applyFill="1" applyBorder="1"/>
    <xf numFmtId="3" fontId="25" fillId="3" borderId="1" xfId="0" applyNumberFormat="1" applyFont="1" applyFill="1" applyBorder="1"/>
    <xf numFmtId="0" fontId="38" fillId="0" borderId="0" xfId="0" quotePrefix="1" applyFont="1" applyAlignment="1">
      <alignment horizontal="left"/>
    </xf>
    <xf numFmtId="49" fontId="26" fillId="3" borderId="1" xfId="0" quotePrefix="1" applyNumberFormat="1" applyFont="1" applyFill="1" applyBorder="1" applyAlignment="1">
      <alignment horizontal="left" wrapText="1"/>
    </xf>
    <xf numFmtId="3" fontId="25" fillId="3" borderId="1" xfId="1" applyNumberFormat="1" applyFont="1" applyFill="1" applyBorder="1"/>
    <xf numFmtId="0" fontId="38" fillId="0" borderId="0" xfId="0" quotePrefix="1" applyFont="1" applyAlignment="1"/>
    <xf numFmtId="0" fontId="39" fillId="0" borderId="0" xfId="0" applyFont="1" applyBorder="1" applyAlignment="1">
      <alignment horizontal="left"/>
    </xf>
    <xf numFmtId="0" fontId="41" fillId="0" borderId="0" xfId="0" applyFont="1" applyBorder="1" applyAlignment="1"/>
    <xf numFmtId="14" fontId="12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8" fontId="13" fillId="2" borderId="0" xfId="1" quotePrefix="1" applyNumberFormat="1" applyFont="1" applyFill="1" applyBorder="1" applyAlignment="1">
      <alignment horizontal="right" wrapText="1"/>
    </xf>
    <xf numFmtId="178" fontId="13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3" fillId="2" borderId="0" xfId="1" applyNumberFormat="1" applyFont="1" applyFill="1" applyBorder="1" applyAlignment="1">
      <alignment horizontal="left"/>
    </xf>
    <xf numFmtId="3" fontId="13" fillId="2" borderId="0" xfId="1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9" fillId="0" borderId="0" xfId="0" quotePrefix="1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3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4" fontId="23" fillId="4" borderId="0" xfId="0" applyNumberFormat="1" applyFont="1" applyFill="1" applyAlignment="1">
      <alignment horizontal="right"/>
    </xf>
    <xf numFmtId="4" fontId="23" fillId="4" borderId="0" xfId="0" applyNumberFormat="1" applyFont="1" applyFill="1"/>
    <xf numFmtId="10" fontId="26" fillId="4" borderId="0" xfId="0" applyNumberFormat="1" applyFont="1" applyFill="1" applyAlignment="1">
      <alignment horizontal="right"/>
    </xf>
    <xf numFmtId="10" fontId="26" fillId="4" borderId="0" xfId="0" applyNumberFormat="1" applyFont="1" applyFill="1"/>
    <xf numFmtId="0" fontId="23" fillId="4" borderId="0" xfId="0" quotePrefix="1" applyFont="1" applyFill="1" applyAlignment="1">
      <alignment horizontal="left"/>
    </xf>
    <xf numFmtId="10" fontId="23" fillId="4" borderId="0" xfId="0" applyNumberFormat="1" applyFont="1" applyFill="1" applyAlignment="1">
      <alignment horizontal="right"/>
    </xf>
    <xf numFmtId="0" fontId="23" fillId="4" borderId="0" xfId="0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0" fontId="21" fillId="4" borderId="0" xfId="0" applyFont="1" applyFill="1"/>
    <xf numFmtId="14" fontId="21" fillId="4" borderId="0" xfId="0" applyNumberFormat="1" applyFont="1" applyFill="1" applyAlignment="1">
      <alignment horizontal="right"/>
    </xf>
    <xf numFmtId="14" fontId="21" fillId="4" borderId="0" xfId="0" applyNumberFormat="1" applyFont="1" applyFill="1"/>
    <xf numFmtId="14" fontId="21" fillId="3" borderId="0" xfId="0" applyNumberFormat="1" applyFont="1" applyFill="1" applyAlignment="1">
      <alignment horizontal="left"/>
    </xf>
    <xf numFmtId="4" fontId="21" fillId="3" borderId="0" xfId="0" applyNumberFormat="1" applyFont="1" applyFill="1" applyAlignment="1">
      <alignment horizontal="right"/>
    </xf>
    <xf numFmtId="4" fontId="21" fillId="3" borderId="0" xfId="0" applyNumberFormat="1" applyFont="1" applyFill="1"/>
    <xf numFmtId="0" fontId="23" fillId="3" borderId="0" xfId="0" applyFont="1" applyFill="1"/>
    <xf numFmtId="0" fontId="21" fillId="3" borderId="0" xfId="0" applyFont="1" applyFill="1"/>
    <xf numFmtId="14" fontId="21" fillId="3" borderId="0" xfId="0" applyNumberFormat="1" applyFont="1" applyFill="1" applyAlignment="1">
      <alignment horizontal="right"/>
    </xf>
    <xf numFmtId="14" fontId="21" fillId="3" borderId="0" xfId="0" applyNumberFormat="1" applyFont="1" applyFill="1"/>
    <xf numFmtId="0" fontId="23" fillId="3" borderId="0" xfId="0" quotePrefix="1" applyFont="1" applyFill="1" applyAlignment="1">
      <alignment horizontal="left"/>
    </xf>
    <xf numFmtId="10" fontId="23" fillId="4" borderId="0" xfId="0" applyNumberFormat="1" applyFont="1" applyFill="1"/>
    <xf numFmtId="0" fontId="22" fillId="2" borderId="0" xfId="0" quotePrefix="1" applyFont="1" applyFill="1" applyAlignment="1">
      <alignment horizontal="right"/>
    </xf>
    <xf numFmtId="0" fontId="13" fillId="2" borderId="0" xfId="0" quotePrefix="1" applyFont="1" applyFill="1" applyAlignment="1">
      <alignment horizontal="left" wrapText="1"/>
    </xf>
    <xf numFmtId="0" fontId="14" fillId="2" borderId="0" xfId="0" applyFont="1" applyFill="1"/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3" xfId="0" quotePrefix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0" fontId="3" fillId="3" borderId="0" xfId="0" applyFont="1" applyFill="1" applyBorder="1"/>
    <xf numFmtId="0" fontId="34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3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2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82" fontId="0" fillId="3" borderId="0" xfId="0" applyNumberFormat="1" applyFill="1" applyBorder="1"/>
    <xf numFmtId="182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85" fontId="2" fillId="3" borderId="0" xfId="0" applyNumberFormat="1" applyFont="1" applyFill="1"/>
    <xf numFmtId="4" fontId="13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82" fontId="13" fillId="2" borderId="0" xfId="0" applyNumberFormat="1" applyFont="1" applyFill="1"/>
    <xf numFmtId="0" fontId="2" fillId="0" borderId="0" xfId="0" applyFont="1" applyFill="1" applyAlignment="1">
      <alignment horizontal="right"/>
    </xf>
    <xf numFmtId="0" fontId="18" fillId="2" borderId="0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right" vertical="center" wrapText="1"/>
    </xf>
    <xf numFmtId="0" fontId="18" fillId="2" borderId="0" xfId="2" applyFont="1" applyFill="1" applyBorder="1"/>
    <xf numFmtId="0" fontId="19" fillId="2" borderId="0" xfId="2" applyFont="1" applyFill="1" applyBorder="1"/>
    <xf numFmtId="3" fontId="18" fillId="2" borderId="0" xfId="2" applyNumberFormat="1" applyFont="1" applyFill="1" applyBorder="1"/>
    <xf numFmtId="3" fontId="9" fillId="3" borderId="0" xfId="2" applyNumberFormat="1" applyFont="1" applyFill="1" applyBorder="1"/>
    <xf numFmtId="3" fontId="10" fillId="3" borderId="0" xfId="2" applyNumberFormat="1" applyFont="1" applyFill="1" applyBorder="1"/>
    <xf numFmtId="3" fontId="9" fillId="3" borderId="0" xfId="2" applyNumberFormat="1" applyFont="1" applyFill="1" applyBorder="1" applyAlignment="1">
      <alignment horizontal="right"/>
    </xf>
    <xf numFmtId="0" fontId="10" fillId="3" borderId="0" xfId="2" applyFont="1" applyFill="1" applyBorder="1"/>
    <xf numFmtId="3" fontId="10" fillId="3" borderId="0" xfId="2" applyNumberFormat="1" applyFont="1" applyFill="1" applyBorder="1" applyAlignment="1">
      <alignment horizontal="right"/>
    </xf>
    <xf numFmtId="4" fontId="18" fillId="2" borderId="0" xfId="2" applyNumberFormat="1" applyFont="1" applyFill="1" applyBorder="1"/>
    <xf numFmtId="4" fontId="18" fillId="2" borderId="0" xfId="2" applyNumberFormat="1" applyFont="1" applyFill="1" applyBorder="1" applyAlignment="1">
      <alignment horizontal="center"/>
    </xf>
    <xf numFmtId="182" fontId="18" fillId="2" borderId="0" xfId="2" applyNumberFormat="1" applyFont="1" applyFill="1" applyBorder="1"/>
    <xf numFmtId="4" fontId="10" fillId="3" borderId="0" xfId="2" applyNumberFormat="1" applyFont="1" applyFill="1" applyBorder="1"/>
    <xf numFmtId="4" fontId="10" fillId="3" borderId="0" xfId="2" applyNumberFormat="1" applyFont="1" applyFill="1" applyBorder="1" applyAlignment="1">
      <alignment horizontal="center"/>
    </xf>
    <xf numFmtId="4" fontId="9" fillId="3" borderId="0" xfId="2" applyNumberFormat="1" applyFont="1" applyFill="1" applyBorder="1"/>
    <xf numFmtId="4" fontId="9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center"/>
    </xf>
    <xf numFmtId="182" fontId="10" fillId="3" borderId="0" xfId="2" applyNumberFormat="1" applyFont="1" applyFill="1" applyBorder="1"/>
    <xf numFmtId="182" fontId="9" fillId="3" borderId="0" xfId="2" applyNumberFormat="1" applyFont="1" applyFill="1" applyBorder="1"/>
    <xf numFmtId="182" fontId="9" fillId="3" borderId="0" xfId="2" applyNumberFormat="1" applyFont="1" applyFill="1" applyBorder="1" applyAlignment="1"/>
    <xf numFmtId="0" fontId="20" fillId="0" borderId="0" xfId="0" applyFont="1" applyFill="1" applyAlignment="1">
      <alignment horizontal="left"/>
    </xf>
    <xf numFmtId="0" fontId="36" fillId="0" borderId="0" xfId="0" applyFont="1" applyBorder="1"/>
    <xf numFmtId="0" fontId="28" fillId="0" borderId="0" xfId="0" applyFont="1" applyBorder="1" applyAlignment="1">
      <alignment horizontal="left"/>
    </xf>
    <xf numFmtId="14" fontId="42" fillId="2" borderId="0" xfId="0" quotePrefix="1" applyNumberFormat="1" applyFont="1" applyFill="1" applyBorder="1" applyAlignment="1">
      <alignment horizontal="left" vertical="top"/>
    </xf>
    <xf numFmtId="0" fontId="14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3" fillId="2" borderId="0" xfId="0" applyNumberFormat="1" applyFont="1" applyFill="1"/>
    <xf numFmtId="3" fontId="2" fillId="3" borderId="1" xfId="1" applyNumberFormat="1" applyFont="1" applyFill="1" applyBorder="1"/>
    <xf numFmtId="0" fontId="42" fillId="2" borderId="0" xfId="0" quotePrefix="1" applyFont="1" applyFill="1" applyBorder="1" applyAlignment="1">
      <alignment horizontal="right" wrapText="1"/>
    </xf>
    <xf numFmtId="178" fontId="42" fillId="2" borderId="0" xfId="1" applyNumberFormat="1" applyFont="1" applyFill="1" applyBorder="1" applyAlignment="1">
      <alignment horizontal="right" wrapText="1"/>
    </xf>
    <xf numFmtId="14" fontId="42" fillId="2" borderId="0" xfId="0" applyNumberFormat="1" applyFont="1" applyFill="1" applyBorder="1" applyAlignment="1">
      <alignment horizontal="left" vertical="top"/>
    </xf>
    <xf numFmtId="0" fontId="43" fillId="4" borderId="0" xfId="0" quotePrefix="1" applyFont="1" applyFill="1" applyAlignment="1">
      <alignment horizontal="left"/>
    </xf>
    <xf numFmtId="49" fontId="13" fillId="2" borderId="0" xfId="1" quotePrefix="1" applyNumberFormat="1" applyFont="1" applyFill="1" applyBorder="1" applyAlignment="1">
      <alignment horizontal="left"/>
    </xf>
    <xf numFmtId="3" fontId="25" fillId="0" borderId="0" xfId="1" applyNumberFormat="1" applyFont="1" applyFill="1" applyBorder="1"/>
    <xf numFmtId="49" fontId="25" fillId="0" borderId="0" xfId="0" quotePrefix="1" applyNumberFormat="1" applyFont="1" applyFill="1" applyBorder="1" applyAlignment="1">
      <alignment horizontal="left"/>
    </xf>
    <xf numFmtId="49" fontId="26" fillId="0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14" fontId="26" fillId="4" borderId="0" xfId="0" quotePrefix="1" applyNumberFormat="1" applyFont="1" applyFill="1" applyAlignment="1">
      <alignment horizontal="left"/>
    </xf>
    <xf numFmtId="49" fontId="3" fillId="4" borderId="0" xfId="0" quotePrefix="1" applyNumberFormat="1" applyFont="1" applyFill="1" applyBorder="1" applyAlignment="1">
      <alignment horizontal="left" wrapText="1"/>
    </xf>
    <xf numFmtId="185" fontId="3" fillId="4" borderId="0" xfId="0" applyNumberFormat="1" applyFont="1" applyFill="1" applyBorder="1" applyAlignment="1">
      <alignment horizontal="right"/>
    </xf>
    <xf numFmtId="185" fontId="3" fillId="4" borderId="0" xfId="0" applyNumberFormat="1" applyFont="1" applyFill="1" applyBorder="1"/>
    <xf numFmtId="0" fontId="20" fillId="0" borderId="0" xfId="0" applyFont="1" applyAlignment="1">
      <alignment horizontal="left"/>
    </xf>
    <xf numFmtId="0" fontId="44" fillId="0" borderId="0" xfId="0" applyFont="1" applyBorder="1" applyAlignment="1"/>
    <xf numFmtId="0" fontId="44" fillId="0" borderId="0" xfId="0" quotePrefix="1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46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47" fillId="0" borderId="0" xfId="0" quotePrefix="1" applyFont="1" applyBorder="1" applyAlignment="1">
      <alignment horizontal="left"/>
    </xf>
    <xf numFmtId="0" fontId="48" fillId="0" borderId="0" xfId="0" quotePrefix="1" applyFont="1" applyBorder="1" applyAlignment="1">
      <alignment horizontal="left"/>
    </xf>
    <xf numFmtId="0" fontId="44" fillId="0" borderId="0" xfId="0" quotePrefix="1" applyFont="1" applyAlignment="1">
      <alignment horizontal="left"/>
    </xf>
    <xf numFmtId="0" fontId="44" fillId="0" borderId="0" xfId="0" applyFont="1" applyAlignment="1">
      <alignment horizontal="left"/>
    </xf>
    <xf numFmtId="0" fontId="49" fillId="0" borderId="0" xfId="0" quotePrefix="1" applyFont="1" applyAlignment="1">
      <alignment horizontal="right"/>
    </xf>
    <xf numFmtId="0" fontId="49" fillId="0" borderId="0" xfId="2" applyFont="1" applyAlignment="1">
      <alignment horizontal="right" vertical="center"/>
    </xf>
    <xf numFmtId="0" fontId="25" fillId="3" borderId="0" xfId="0" applyFont="1" applyFill="1"/>
    <xf numFmtId="49" fontId="26" fillId="3" borderId="0" xfId="0" quotePrefix="1" applyNumberFormat="1" applyFont="1" applyFill="1" applyBorder="1" applyAlignment="1">
      <alignment horizontal="left" wrapText="1"/>
    </xf>
    <xf numFmtId="49" fontId="25" fillId="5" borderId="0" xfId="0" quotePrefix="1" applyNumberFormat="1" applyFont="1" applyFill="1" applyBorder="1" applyAlignment="1">
      <alignment horizontal="left"/>
    </xf>
    <xf numFmtId="49" fontId="25" fillId="4" borderId="0" xfId="0" quotePrefix="1" applyNumberFormat="1" applyFont="1" applyFill="1" applyBorder="1" applyAlignment="1">
      <alignment horizontal="left"/>
    </xf>
    <xf numFmtId="3" fontId="25" fillId="4" borderId="0" xfId="1" applyNumberFormat="1" applyFont="1" applyFill="1" applyBorder="1"/>
    <xf numFmtId="3" fontId="25" fillId="4" borderId="0" xfId="0" applyNumberFormat="1" applyFont="1" applyFill="1" applyAlignment="1">
      <alignment horizontal="right"/>
    </xf>
    <xf numFmtId="49" fontId="25" fillId="3" borderId="0" xfId="0" quotePrefix="1" applyNumberFormat="1" applyFont="1" applyFill="1" applyBorder="1" applyAlignment="1">
      <alignment horizontal="left"/>
    </xf>
    <xf numFmtId="3" fontId="25" fillId="3" borderId="0" xfId="0" applyNumberFormat="1" applyFont="1" applyFill="1" applyAlignment="1">
      <alignment horizontal="right"/>
    </xf>
    <xf numFmtId="3" fontId="25" fillId="4" borderId="0" xfId="0" applyNumberFormat="1" applyFont="1" applyFill="1"/>
    <xf numFmtId="3" fontId="25" fillId="3" borderId="0" xfId="0" applyNumberFormat="1" applyFont="1" applyFill="1"/>
    <xf numFmtId="49" fontId="24" fillId="2" borderId="0" xfId="1" quotePrefix="1" applyNumberFormat="1" applyFont="1" applyFill="1" applyBorder="1" applyAlignment="1">
      <alignment horizontal="left"/>
    </xf>
    <xf numFmtId="3" fontId="24" fillId="2" borderId="0" xfId="1" applyNumberFormat="1" applyFont="1" applyFill="1" applyBorder="1"/>
    <xf numFmtId="3" fontId="24" fillId="2" borderId="0" xfId="1" applyNumberFormat="1" applyFont="1" applyFill="1" applyBorder="1" applyAlignment="1">
      <alignment horizontal="right"/>
    </xf>
    <xf numFmtId="3" fontId="24" fillId="2" borderId="0" xfId="0" applyNumberFormat="1" applyFont="1" applyFill="1"/>
    <xf numFmtId="3" fontId="25" fillId="4" borderId="0" xfId="1" applyNumberFormat="1" applyFont="1" applyFill="1" applyBorder="1" applyAlignment="1">
      <alignment horizontal="right"/>
    </xf>
    <xf numFmtId="3" fontId="25" fillId="3" borderId="0" xfId="1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49" fontId="25" fillId="5" borderId="5" xfId="0" quotePrefix="1" applyNumberFormat="1" applyFont="1" applyFill="1" applyBorder="1" applyAlignment="1">
      <alignment horizontal="left"/>
    </xf>
    <xf numFmtId="3" fontId="25" fillId="5" borderId="5" xfId="1" applyNumberFormat="1" applyFont="1" applyFill="1" applyBorder="1"/>
    <xf numFmtId="3" fontId="25" fillId="5" borderId="5" xfId="1" applyNumberFormat="1" applyFont="1" applyFill="1" applyBorder="1" applyAlignment="1">
      <alignment horizontal="right"/>
    </xf>
    <xf numFmtId="3" fontId="25" fillId="5" borderId="5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3" fontId="30" fillId="0" borderId="0" xfId="0" quotePrefix="1" applyNumberFormat="1" applyFont="1" applyAlignment="1">
      <alignment horizontal="left"/>
    </xf>
    <xf numFmtId="0" fontId="13" fillId="2" borderId="0" xfId="0" quotePrefix="1" applyFont="1" applyFill="1" applyAlignment="1">
      <alignment horizontal="left"/>
    </xf>
    <xf numFmtId="0" fontId="52" fillId="0" borderId="0" xfId="0" quotePrefix="1" applyFont="1" applyBorder="1" applyAlignment="1">
      <alignment horizontal="left"/>
    </xf>
    <xf numFmtId="0" fontId="53" fillId="0" borderId="0" xfId="0" quotePrefix="1" applyFont="1" applyBorder="1" applyAlignment="1">
      <alignment horizontal="left"/>
    </xf>
    <xf numFmtId="0" fontId="54" fillId="0" borderId="0" xfId="0" applyFont="1" applyAlignment="1">
      <alignment horizontal="left"/>
    </xf>
    <xf numFmtId="0" fontId="55" fillId="0" borderId="0" xfId="0" quotePrefix="1" applyFont="1" applyFill="1" applyBorder="1" applyAlignment="1">
      <alignment horizontal="left"/>
    </xf>
    <xf numFmtId="0" fontId="56" fillId="0" borderId="0" xfId="0" quotePrefix="1" applyFont="1" applyFill="1" applyBorder="1" applyAlignment="1">
      <alignment horizontal="left"/>
    </xf>
    <xf numFmtId="0" fontId="57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10" fillId="0" borderId="0" xfId="2" applyFont="1" applyBorder="1" applyAlignment="1">
      <alignment horizontal="centerContinuous"/>
    </xf>
    <xf numFmtId="0" fontId="9" fillId="6" borderId="0" xfId="2" applyFont="1" applyFill="1" applyBorder="1"/>
    <xf numFmtId="3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right"/>
    </xf>
    <xf numFmtId="9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left"/>
    </xf>
    <xf numFmtId="4" fontId="9" fillId="6" borderId="0" xfId="2" applyNumberFormat="1" applyFont="1" applyFill="1" applyBorder="1"/>
    <xf numFmtId="0" fontId="1" fillId="0" borderId="0" xfId="0" applyFont="1" applyFill="1"/>
    <xf numFmtId="4" fontId="9" fillId="6" borderId="0" xfId="2" applyNumberFormat="1" applyFont="1" applyFill="1" applyBorder="1" applyAlignment="1">
      <alignment horizontal="center"/>
    </xf>
    <xf numFmtId="182" fontId="9" fillId="6" borderId="0" xfId="2" applyNumberFormat="1" applyFont="1" applyFill="1" applyBorder="1"/>
    <xf numFmtId="182" fontId="9" fillId="6" borderId="0" xfId="2" applyNumberFormat="1" applyFont="1" applyFill="1" applyBorder="1" applyAlignment="1">
      <alignment horizontal="right"/>
    </xf>
    <xf numFmtId="182" fontId="9" fillId="6" borderId="0" xfId="2" applyNumberFormat="1" applyFont="1" applyFill="1" applyBorder="1" applyAlignment="1"/>
    <xf numFmtId="4" fontId="9" fillId="6" borderId="0" xfId="2" applyNumberFormat="1" applyFont="1" applyFill="1" applyBorder="1" applyAlignment="1">
      <alignment horizontal="right"/>
    </xf>
    <xf numFmtId="4" fontId="9" fillId="6" borderId="0" xfId="2" quotePrefix="1" applyNumberFormat="1" applyFont="1" applyFill="1" applyBorder="1" applyAlignment="1">
      <alignment horizontal="left"/>
    </xf>
    <xf numFmtId="181" fontId="7" fillId="0" borderId="0" xfId="2" applyNumberFormat="1" applyFont="1" applyFill="1" applyBorder="1"/>
    <xf numFmtId="0" fontId="20" fillId="0" borderId="0" xfId="0" applyFont="1" applyFill="1" applyAlignment="1">
      <alignment horizontal="right"/>
    </xf>
    <xf numFmtId="185" fontId="0" fillId="0" borderId="0" xfId="0" applyNumberFormat="1"/>
    <xf numFmtId="3" fontId="2" fillId="6" borderId="0" xfId="1" applyNumberFormat="1" applyFont="1" applyFill="1" applyBorder="1"/>
    <xf numFmtId="17" fontId="0" fillId="0" borderId="0" xfId="0" applyNumberFormat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horizontal="right"/>
    </xf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13" fillId="2" borderId="0" xfId="0" quotePrefix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März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March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17</xdr:row>
      <xdr:rowOff>9525</xdr:rowOff>
    </xdr:from>
    <xdr:ext cx="76200" cy="200025"/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286000" y="2876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921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</xdr:row>
      <xdr:rowOff>123825</xdr:rowOff>
    </xdr:from>
    <xdr:to>
      <xdr:col>8</xdr:col>
      <xdr:colOff>647700</xdr:colOff>
      <xdr:row>1</xdr:row>
      <xdr:rowOff>238125</xdr:rowOff>
    </xdr:to>
    <xdr:pic>
      <xdr:nvPicPr>
        <xdr:cNvPr id="102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1638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1126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6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8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9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0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1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2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3" name="Picture 1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5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0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7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1</xdr:row>
      <xdr:rowOff>114300</xdr:rowOff>
    </xdr:from>
    <xdr:to>
      <xdr:col>8</xdr:col>
      <xdr:colOff>628650</xdr:colOff>
      <xdr:row>1</xdr:row>
      <xdr:rowOff>228600</xdr:rowOff>
    </xdr:to>
    <xdr:pic>
      <xdr:nvPicPr>
        <xdr:cNvPr id="717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429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819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K1" sqref="K1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I6" sqref="I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284</v>
      </c>
      <c r="B2" s="4"/>
      <c r="C2" s="4"/>
      <c r="D2" s="4"/>
      <c r="E2" s="4"/>
      <c r="F2" s="4"/>
      <c r="G2" s="4"/>
    </row>
    <row r="3" spans="1:8" ht="15">
      <c r="A3" s="134" t="s">
        <v>144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D7" s="14"/>
      <c r="G7" s="21"/>
    </row>
    <row r="8" spans="1:8" ht="12.75" customHeight="1">
      <c r="G8" s="21"/>
    </row>
    <row r="9" spans="1:8" ht="17.100000000000001" customHeight="1">
      <c r="A9" s="103" t="s">
        <v>278</v>
      </c>
      <c r="G9" s="21"/>
    </row>
    <row r="10" spans="1:8" ht="3.95" customHeight="1"/>
    <row r="11" spans="1:8">
      <c r="A11" s="146"/>
      <c r="B11" s="146"/>
      <c r="C11" s="146"/>
      <c r="D11" s="146"/>
      <c r="E11" s="146"/>
      <c r="F11" s="146"/>
      <c r="G11" s="146"/>
      <c r="H11" s="146"/>
    </row>
    <row r="12" spans="1:8">
      <c r="A12" s="147"/>
      <c r="B12" s="148" t="s">
        <v>29</v>
      </c>
      <c r="C12" s="148" t="s">
        <v>30</v>
      </c>
      <c r="D12" s="148" t="s">
        <v>31</v>
      </c>
      <c r="E12" s="148" t="s">
        <v>32</v>
      </c>
      <c r="F12" s="148" t="s">
        <v>250</v>
      </c>
      <c r="G12" s="148" t="s">
        <v>249</v>
      </c>
      <c r="H12" s="148"/>
    </row>
    <row r="13" spans="1:8">
      <c r="A13" s="245" t="s">
        <v>337</v>
      </c>
      <c r="B13" s="151">
        <v>1787.82</v>
      </c>
      <c r="C13" s="151">
        <v>2158.0100000000002</v>
      </c>
      <c r="D13" s="151">
        <v>1990.8</v>
      </c>
      <c r="E13" s="151">
        <v>1359.37</v>
      </c>
      <c r="F13" s="151">
        <v>2351.91</v>
      </c>
      <c r="G13" s="151">
        <v>1966.32</v>
      </c>
      <c r="H13" s="159"/>
    </row>
    <row r="14" spans="1:8">
      <c r="A14" s="245" t="s">
        <v>339</v>
      </c>
      <c r="B14" s="149">
        <v>1427.12</v>
      </c>
      <c r="C14" s="149">
        <v>2005.63</v>
      </c>
      <c r="D14" s="149">
        <v>1681.58</v>
      </c>
      <c r="E14" s="149">
        <v>1280.4000000000001</v>
      </c>
      <c r="F14" s="149">
        <v>2202.83</v>
      </c>
      <c r="G14" s="149">
        <v>1609.13</v>
      </c>
      <c r="H14" s="150"/>
    </row>
    <row r="15" spans="1:8">
      <c r="A15" s="163">
        <v>39510</v>
      </c>
      <c r="B15" s="164">
        <v>1391.29</v>
      </c>
      <c r="C15" s="164">
        <v>1917.89</v>
      </c>
      <c r="D15" s="164">
        <v>1641.51</v>
      </c>
      <c r="E15" s="164">
        <v>1259.68</v>
      </c>
      <c r="F15" s="164">
        <v>2159.29</v>
      </c>
      <c r="G15" s="164">
        <v>1574.37</v>
      </c>
      <c r="H15" s="165"/>
    </row>
    <row r="16" spans="1:8">
      <c r="A16" s="163">
        <v>39511</v>
      </c>
      <c r="B16" s="164">
        <v>1360.16</v>
      </c>
      <c r="C16" s="164">
        <v>1884.05</v>
      </c>
      <c r="D16" s="164">
        <v>1619.71</v>
      </c>
      <c r="E16" s="164">
        <v>1251.54</v>
      </c>
      <c r="F16" s="164">
        <v>2128.6799999999998</v>
      </c>
      <c r="G16" s="164">
        <v>1544.55</v>
      </c>
      <c r="H16" s="165"/>
    </row>
    <row r="17" spans="1:8">
      <c r="A17" s="163">
        <v>39512</v>
      </c>
      <c r="B17" s="164">
        <v>1410.13</v>
      </c>
      <c r="C17" s="164">
        <v>1895.78</v>
      </c>
      <c r="D17" s="164">
        <v>1662.39</v>
      </c>
      <c r="E17" s="164">
        <v>1281.3900000000001</v>
      </c>
      <c r="F17" s="164">
        <v>2157.2800000000002</v>
      </c>
      <c r="G17" s="164">
        <v>1579.71</v>
      </c>
      <c r="H17" s="165"/>
    </row>
    <row r="18" spans="1:8">
      <c r="A18" s="163">
        <v>39513</v>
      </c>
      <c r="B18" s="164">
        <v>1378.62</v>
      </c>
      <c r="C18" s="164">
        <v>1879.34</v>
      </c>
      <c r="D18" s="164">
        <v>1642.4</v>
      </c>
      <c r="E18" s="164">
        <v>1265.44</v>
      </c>
      <c r="F18" s="164">
        <v>2118.67</v>
      </c>
      <c r="G18" s="164">
        <v>1543.21</v>
      </c>
      <c r="H18" s="165"/>
    </row>
    <row r="19" spans="1:8">
      <c r="A19" s="163">
        <v>39514</v>
      </c>
      <c r="B19" s="164">
        <v>1349.66</v>
      </c>
      <c r="C19" s="164">
        <v>1855.71</v>
      </c>
      <c r="D19" s="164">
        <v>1620.96</v>
      </c>
      <c r="E19" s="164">
        <v>1257.47</v>
      </c>
      <c r="F19" s="164">
        <v>2102.4</v>
      </c>
      <c r="G19" s="164">
        <v>1524.71</v>
      </c>
      <c r="H19" s="165"/>
    </row>
    <row r="20" spans="1:8">
      <c r="A20" s="163">
        <v>39517</v>
      </c>
      <c r="B20" s="164">
        <v>1347.54</v>
      </c>
      <c r="C20" s="164">
        <v>1851.33</v>
      </c>
      <c r="D20" s="164">
        <v>1622.45</v>
      </c>
      <c r="E20" s="164">
        <v>1254.29</v>
      </c>
      <c r="F20" s="164">
        <v>2098</v>
      </c>
      <c r="G20" s="164">
        <v>1510.02</v>
      </c>
      <c r="H20" s="165"/>
    </row>
    <row r="21" spans="1:8">
      <c r="A21" s="163">
        <v>39518</v>
      </c>
      <c r="B21" s="164">
        <v>1409.13</v>
      </c>
      <c r="C21" s="164">
        <v>1864.05</v>
      </c>
      <c r="D21" s="164">
        <v>1646.38</v>
      </c>
      <c r="E21" s="164">
        <v>1279.8800000000001</v>
      </c>
      <c r="F21" s="164">
        <v>2157.0100000000002</v>
      </c>
      <c r="G21" s="164">
        <v>1532.31</v>
      </c>
      <c r="H21" s="165"/>
    </row>
    <row r="22" spans="1:8">
      <c r="A22" s="163">
        <v>39519</v>
      </c>
      <c r="B22" s="164">
        <v>1426.66</v>
      </c>
      <c r="C22" s="164">
        <v>1886.16</v>
      </c>
      <c r="D22" s="164">
        <v>1662.56</v>
      </c>
      <c r="E22" s="164">
        <v>1277.68</v>
      </c>
      <c r="F22" s="164">
        <v>2165.8000000000002</v>
      </c>
      <c r="G22" s="164">
        <v>1559.42</v>
      </c>
      <c r="H22" s="165"/>
    </row>
    <row r="23" spans="1:8">
      <c r="A23" s="163">
        <v>39520</v>
      </c>
      <c r="B23" s="164">
        <v>1383.27</v>
      </c>
      <c r="C23" s="164">
        <v>1877.11</v>
      </c>
      <c r="D23" s="164">
        <v>1607.08</v>
      </c>
      <c r="E23" s="164">
        <v>1261.72</v>
      </c>
      <c r="F23" s="164">
        <v>2125.1999999999998</v>
      </c>
      <c r="G23" s="164">
        <v>1527.26</v>
      </c>
      <c r="H23" s="165"/>
    </row>
    <row r="24" spans="1:8">
      <c r="A24" s="163">
        <v>39521</v>
      </c>
      <c r="B24" s="164">
        <v>1384.7</v>
      </c>
      <c r="C24" s="164">
        <v>1887.2</v>
      </c>
      <c r="D24" s="164">
        <v>1603.99</v>
      </c>
      <c r="E24" s="164">
        <v>1259.29</v>
      </c>
      <c r="F24" s="164">
        <v>2125.4299999999998</v>
      </c>
      <c r="G24" s="164">
        <v>1526.78</v>
      </c>
      <c r="H24" s="165"/>
    </row>
    <row r="25" spans="1:8">
      <c r="A25" s="163">
        <v>39524</v>
      </c>
      <c r="B25" s="164">
        <v>1328.32</v>
      </c>
      <c r="C25" s="164">
        <v>1834.74</v>
      </c>
      <c r="D25" s="164">
        <v>1551.09</v>
      </c>
      <c r="E25" s="164">
        <v>1235.97</v>
      </c>
      <c r="F25" s="164">
        <v>2083.2800000000002</v>
      </c>
      <c r="G25" s="164">
        <v>1482.39</v>
      </c>
      <c r="H25" s="165"/>
    </row>
    <row r="26" spans="1:8">
      <c r="A26" s="163">
        <v>39525</v>
      </c>
      <c r="B26" s="164">
        <v>1388.59</v>
      </c>
      <c r="C26" s="164">
        <v>1880.72</v>
      </c>
      <c r="D26" s="164">
        <v>1603.13</v>
      </c>
      <c r="E26" s="164">
        <v>1251.97</v>
      </c>
      <c r="F26" s="164">
        <v>2109.73</v>
      </c>
      <c r="G26" s="164">
        <v>1534.03</v>
      </c>
      <c r="H26" s="165"/>
    </row>
    <row r="27" spans="1:8">
      <c r="A27" s="163">
        <v>39526</v>
      </c>
      <c r="B27" s="164">
        <v>1406.24</v>
      </c>
      <c r="C27" s="164">
        <v>1864.75</v>
      </c>
      <c r="D27" s="164">
        <v>1607.64</v>
      </c>
      <c r="E27" s="164">
        <v>1240.57</v>
      </c>
      <c r="F27" s="164">
        <v>2112.29</v>
      </c>
      <c r="G27" s="164">
        <v>1533.06</v>
      </c>
      <c r="H27" s="165"/>
    </row>
    <row r="28" spans="1:8">
      <c r="A28" s="163">
        <v>39527</v>
      </c>
      <c r="B28" s="164">
        <v>1381.19</v>
      </c>
      <c r="C28" s="164">
        <v>1811.82</v>
      </c>
      <c r="D28" s="164">
        <v>1548.38</v>
      </c>
      <c r="E28" s="164">
        <v>1224.49</v>
      </c>
      <c r="F28" s="164">
        <v>2063.8200000000002</v>
      </c>
      <c r="G28" s="164">
        <v>1501.85</v>
      </c>
      <c r="H28" s="165"/>
    </row>
    <row r="29" spans="1:8">
      <c r="A29" s="163">
        <v>39528</v>
      </c>
      <c r="B29" s="164">
        <v>1396.56</v>
      </c>
      <c r="C29" s="164">
        <v>1828.09</v>
      </c>
      <c r="D29" s="164">
        <v>1562.52</v>
      </c>
      <c r="E29" s="164">
        <v>1232.43</v>
      </c>
      <c r="F29" s="164">
        <v>2079.8200000000002</v>
      </c>
      <c r="G29" s="164">
        <v>1508.58</v>
      </c>
      <c r="H29" s="165"/>
    </row>
    <row r="30" spans="1:8">
      <c r="A30" s="163">
        <v>39531</v>
      </c>
      <c r="B30" s="164">
        <v>1399.2</v>
      </c>
      <c r="C30" s="164">
        <v>1828.83</v>
      </c>
      <c r="D30" s="164">
        <v>1564.41</v>
      </c>
      <c r="E30" s="164" t="s">
        <v>34</v>
      </c>
      <c r="F30" s="164">
        <v>2082.7399999999998</v>
      </c>
      <c r="G30" s="164">
        <v>1509.37</v>
      </c>
      <c r="H30" s="165"/>
    </row>
    <row r="31" spans="1:8">
      <c r="A31" s="163">
        <v>39532</v>
      </c>
      <c r="B31" s="164">
        <v>1444.75</v>
      </c>
      <c r="C31" s="164">
        <v>1831.46</v>
      </c>
      <c r="D31" s="164">
        <v>1603.37</v>
      </c>
      <c r="E31" s="164">
        <v>1236.47</v>
      </c>
      <c r="F31" s="164">
        <v>2100.58</v>
      </c>
      <c r="G31" s="164">
        <v>1574.51</v>
      </c>
      <c r="H31" s="165"/>
    </row>
    <row r="32" spans="1:8">
      <c r="A32" s="163">
        <v>39533</v>
      </c>
      <c r="B32" s="164">
        <v>1437.83</v>
      </c>
      <c r="C32" s="164">
        <v>1817.84</v>
      </c>
      <c r="D32" s="164">
        <v>1607.45</v>
      </c>
      <c r="E32" s="164">
        <v>1223.1600000000001</v>
      </c>
      <c r="F32" s="164">
        <v>2089.15</v>
      </c>
      <c r="G32" s="164">
        <v>1564.86</v>
      </c>
      <c r="H32" s="165"/>
    </row>
    <row r="33" spans="1:9">
      <c r="A33" s="163">
        <v>39534</v>
      </c>
      <c r="B33" s="164">
        <v>1474.07</v>
      </c>
      <c r="C33" s="164">
        <v>1821.68</v>
      </c>
      <c r="D33" s="164">
        <v>1631.57</v>
      </c>
      <c r="E33" s="164">
        <v>1231.48</v>
      </c>
      <c r="F33" s="164">
        <v>2093.0700000000002</v>
      </c>
      <c r="G33" s="164">
        <v>1585</v>
      </c>
      <c r="H33" s="165"/>
      <c r="I33" s="1"/>
    </row>
    <row r="34" spans="1:9">
      <c r="A34" s="163">
        <v>39535</v>
      </c>
      <c r="B34" s="164">
        <v>1489.9</v>
      </c>
      <c r="C34" s="164">
        <v>1832.55</v>
      </c>
      <c r="D34" s="164">
        <v>1628.61</v>
      </c>
      <c r="E34" s="164">
        <v>1234.73</v>
      </c>
      <c r="F34" s="164">
        <v>2107.89</v>
      </c>
      <c r="G34" s="164">
        <v>1578.24</v>
      </c>
      <c r="H34" s="165"/>
      <c r="I34" s="1"/>
    </row>
    <row r="35" spans="1:9">
      <c r="A35" s="163">
        <v>39538</v>
      </c>
      <c r="B35" s="164">
        <v>1465.08</v>
      </c>
      <c r="C35" s="164">
        <v>1831.46</v>
      </c>
      <c r="D35" s="164">
        <v>1619.18</v>
      </c>
      <c r="E35" s="164">
        <v>1238.56</v>
      </c>
      <c r="F35" s="164">
        <v>2101.4899999999998</v>
      </c>
      <c r="G35" s="164">
        <v>1591.4</v>
      </c>
      <c r="H35" s="165"/>
    </row>
    <row r="36" spans="1:9">
      <c r="A36" s="254" t="s">
        <v>338</v>
      </c>
      <c r="B36" s="153">
        <v>-0.18049999999999999</v>
      </c>
      <c r="C36" s="153">
        <v>-0.15129999999999999</v>
      </c>
      <c r="D36" s="153">
        <v>-0.1867</v>
      </c>
      <c r="E36" s="153">
        <v>-8.8900000000000007E-2</v>
      </c>
      <c r="F36" s="153">
        <v>-0.1065</v>
      </c>
      <c r="G36" s="153">
        <v>-0.19070000000000001</v>
      </c>
      <c r="H36" s="154"/>
    </row>
    <row r="37" spans="1:9">
      <c r="A37" s="155" t="s">
        <v>340</v>
      </c>
      <c r="B37" s="156">
        <v>2.6599999999999999E-2</v>
      </c>
      <c r="C37" s="156">
        <v>-8.6800000000000002E-2</v>
      </c>
      <c r="D37" s="156">
        <v>-3.7100000000000001E-2</v>
      </c>
      <c r="E37" s="156">
        <v>-3.27E-2</v>
      </c>
      <c r="F37" s="156">
        <v>-4.5999999999999999E-2</v>
      </c>
      <c r="G37" s="156">
        <v>-1.0999999999999999E-2</v>
      </c>
      <c r="H37" s="171"/>
    </row>
    <row r="38" spans="1:9">
      <c r="A38" s="166" t="s">
        <v>122</v>
      </c>
      <c r="B38" s="164">
        <v>1489.9</v>
      </c>
      <c r="C38" s="164">
        <v>1917.89</v>
      </c>
      <c r="D38" s="164">
        <v>1662.56</v>
      </c>
      <c r="E38" s="164">
        <v>1281.3900000000001</v>
      </c>
      <c r="F38" s="164">
        <v>2165.8000000000002</v>
      </c>
      <c r="G38" s="164">
        <v>1591.4</v>
      </c>
      <c r="H38" s="165"/>
    </row>
    <row r="39" spans="1:9">
      <c r="A39" s="167" t="s">
        <v>120</v>
      </c>
      <c r="B39" s="168">
        <v>39535</v>
      </c>
      <c r="C39" s="168">
        <v>39510</v>
      </c>
      <c r="D39" s="168">
        <v>39519</v>
      </c>
      <c r="E39" s="168">
        <v>39512</v>
      </c>
      <c r="F39" s="168">
        <v>39519</v>
      </c>
      <c r="G39" s="168">
        <v>39538</v>
      </c>
      <c r="H39" s="169"/>
    </row>
    <row r="40" spans="1:9">
      <c r="A40" s="157" t="s">
        <v>123</v>
      </c>
      <c r="B40" s="158">
        <v>1328.32</v>
      </c>
      <c r="C40" s="158">
        <v>1811.82</v>
      </c>
      <c r="D40" s="158">
        <v>1548.38</v>
      </c>
      <c r="E40" s="158">
        <v>1223.1600000000001</v>
      </c>
      <c r="F40" s="158">
        <v>2063.8200000000002</v>
      </c>
      <c r="G40" s="158">
        <v>1482.39</v>
      </c>
      <c r="H40" s="159"/>
    </row>
    <row r="41" spans="1:9">
      <c r="A41" s="160" t="s">
        <v>121</v>
      </c>
      <c r="B41" s="161">
        <v>39524</v>
      </c>
      <c r="C41" s="161">
        <v>39527</v>
      </c>
      <c r="D41" s="161">
        <v>39527</v>
      </c>
      <c r="E41" s="161">
        <v>39533</v>
      </c>
      <c r="F41" s="161">
        <v>39527</v>
      </c>
      <c r="G41" s="161">
        <v>39524</v>
      </c>
      <c r="H41" s="162"/>
    </row>
    <row r="42" spans="1:9">
      <c r="A42" s="170" t="s">
        <v>261</v>
      </c>
      <c r="B42" s="164">
        <v>1767.19</v>
      </c>
      <c r="C42" s="164">
        <v>2153.67</v>
      </c>
      <c r="D42" s="164">
        <v>1974.7</v>
      </c>
      <c r="E42" s="164">
        <v>1379.11</v>
      </c>
      <c r="F42" s="164">
        <v>2382.46</v>
      </c>
      <c r="G42" s="164">
        <v>1974.21</v>
      </c>
      <c r="H42" s="165"/>
    </row>
    <row r="43" spans="1:9">
      <c r="A43" s="167" t="s">
        <v>124</v>
      </c>
      <c r="B43" s="168">
        <v>39449</v>
      </c>
      <c r="C43" s="168">
        <v>39449</v>
      </c>
      <c r="D43" s="168">
        <v>39455</v>
      </c>
      <c r="E43" s="168">
        <v>39450</v>
      </c>
      <c r="F43" s="168">
        <v>39450</v>
      </c>
      <c r="G43" s="168">
        <v>39449</v>
      </c>
      <c r="H43" s="169"/>
    </row>
    <row r="44" spans="1:9">
      <c r="A44" s="155" t="s">
        <v>262</v>
      </c>
      <c r="B44" s="158">
        <v>1328.32</v>
      </c>
      <c r="C44" s="158">
        <v>1811.82</v>
      </c>
      <c r="D44" s="158">
        <v>1548.38</v>
      </c>
      <c r="E44" s="158">
        <v>1174.42</v>
      </c>
      <c r="F44" s="158">
        <v>1981.81</v>
      </c>
      <c r="G44" s="158">
        <v>1482.39</v>
      </c>
      <c r="H44" s="159"/>
      <c r="I44" s="14"/>
    </row>
    <row r="45" spans="1:9">
      <c r="A45" s="160" t="s">
        <v>125</v>
      </c>
      <c r="B45" s="161">
        <v>39524</v>
      </c>
      <c r="C45" s="161">
        <v>39527</v>
      </c>
      <c r="D45" s="161">
        <v>39527</v>
      </c>
      <c r="E45" s="161">
        <v>39470</v>
      </c>
      <c r="F45" s="161">
        <v>39470</v>
      </c>
      <c r="G45" s="161">
        <v>39524</v>
      </c>
      <c r="H45" s="162"/>
      <c r="I45" s="14"/>
    </row>
    <row r="46" spans="1:9">
      <c r="A46" s="166" t="s">
        <v>126</v>
      </c>
      <c r="B46" s="167">
        <v>2061.15</v>
      </c>
      <c r="C46" s="167">
        <v>2384.85</v>
      </c>
      <c r="D46" s="167">
        <v>2227.14</v>
      </c>
      <c r="E46" s="167">
        <v>1489.26</v>
      </c>
      <c r="F46" s="165">
        <v>2459.7199999999998</v>
      </c>
      <c r="G46" s="165">
        <v>2805.28</v>
      </c>
      <c r="H46" s="165"/>
    </row>
    <row r="47" spans="1:9">
      <c r="A47" s="167" t="s">
        <v>128</v>
      </c>
      <c r="B47" s="169">
        <v>39286</v>
      </c>
      <c r="C47" s="169">
        <v>39282</v>
      </c>
      <c r="D47" s="169">
        <v>39279</v>
      </c>
      <c r="E47" s="169">
        <v>39282</v>
      </c>
      <c r="F47" s="169">
        <v>39426</v>
      </c>
      <c r="G47" s="169">
        <v>39182</v>
      </c>
      <c r="H47" s="169"/>
    </row>
    <row r="48" spans="1:9">
      <c r="A48" s="157" t="s">
        <v>127</v>
      </c>
      <c r="B48" s="160">
        <v>954.19</v>
      </c>
      <c r="C48" s="160">
        <v>998.82</v>
      </c>
      <c r="D48" s="160">
        <v>976.89</v>
      </c>
      <c r="E48" s="160">
        <v>1004.26</v>
      </c>
      <c r="F48" s="159">
        <v>1010.49</v>
      </c>
      <c r="G48" s="159">
        <v>992.74</v>
      </c>
      <c r="H48" s="159"/>
    </row>
    <row r="49" spans="1:8">
      <c r="A49" s="160" t="s">
        <v>129</v>
      </c>
      <c r="B49" s="162">
        <v>38488</v>
      </c>
      <c r="C49" s="162">
        <v>38355</v>
      </c>
      <c r="D49" s="162">
        <v>38362</v>
      </c>
      <c r="E49" s="162">
        <v>38358</v>
      </c>
      <c r="F49" s="162">
        <v>38355</v>
      </c>
      <c r="G49" s="162">
        <v>38358</v>
      </c>
      <c r="H49" s="162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I6" sqref="I6"/>
    </sheetView>
  </sheetViews>
  <sheetFormatPr baseColWidth="10" defaultRowHeight="12.75"/>
  <cols>
    <col min="1" max="1" width="17.140625" customWidth="1"/>
    <col min="2" max="9" width="9.85546875" bestFit="1" customWidth="1"/>
  </cols>
  <sheetData>
    <row r="1" spans="1:9" ht="18" customHeight="1"/>
    <row r="2" spans="1:9" ht="20.100000000000001" customHeight="1">
      <c r="A2" s="107" t="s">
        <v>284</v>
      </c>
      <c r="B2" s="4"/>
      <c r="C2" s="4"/>
      <c r="D2" s="4"/>
      <c r="E2" s="4"/>
      <c r="F2" s="4"/>
      <c r="G2" s="4"/>
    </row>
    <row r="3" spans="1:9" ht="15">
      <c r="A3" s="134" t="s">
        <v>144</v>
      </c>
      <c r="B3" s="4"/>
      <c r="C3" s="4"/>
      <c r="D3" s="4"/>
      <c r="E3" s="4"/>
      <c r="F3" s="4"/>
      <c r="G3" s="4"/>
    </row>
    <row r="4" spans="1:9" ht="12.75" customHeight="1">
      <c r="G4" s="21"/>
    </row>
    <row r="5" spans="1:9" ht="12.75" customHeight="1">
      <c r="G5" s="21"/>
    </row>
    <row r="6" spans="1:9" ht="12.75" customHeight="1">
      <c r="E6" s="14"/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9" t="s">
        <v>279</v>
      </c>
      <c r="G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  <c r="I11" s="146"/>
    </row>
    <row r="12" spans="1:9">
      <c r="A12" s="147"/>
      <c r="B12" s="148" t="s">
        <v>19</v>
      </c>
      <c r="C12" s="148" t="s">
        <v>20</v>
      </c>
      <c r="D12" s="148" t="s">
        <v>21</v>
      </c>
      <c r="E12" s="148" t="s">
        <v>22</v>
      </c>
      <c r="F12" s="148" t="s">
        <v>189</v>
      </c>
      <c r="G12" s="172" t="s">
        <v>237</v>
      </c>
      <c r="H12" s="148" t="s">
        <v>248</v>
      </c>
      <c r="I12" s="148" t="s">
        <v>349</v>
      </c>
    </row>
    <row r="13" spans="1:9">
      <c r="A13" s="245" t="s">
        <v>337</v>
      </c>
      <c r="B13" s="151">
        <v>2797.44</v>
      </c>
      <c r="C13" s="151">
        <v>4685.7700000000004</v>
      </c>
      <c r="D13" s="151">
        <v>1998.86</v>
      </c>
      <c r="E13" s="151">
        <v>17670.73</v>
      </c>
      <c r="F13" s="151">
        <v>1300.5899999999999</v>
      </c>
      <c r="G13" s="151">
        <v>2707.74</v>
      </c>
      <c r="H13" s="152">
        <v>1689.38</v>
      </c>
      <c r="I13" s="152">
        <v>7041.81</v>
      </c>
    </row>
    <row r="14" spans="1:9">
      <c r="A14" s="245" t="s">
        <v>339</v>
      </c>
      <c r="B14" s="149">
        <v>2553.7199999999998</v>
      </c>
      <c r="C14" s="149">
        <v>4080.45</v>
      </c>
      <c r="D14" s="149">
        <v>1730</v>
      </c>
      <c r="E14" s="149">
        <v>12431.28</v>
      </c>
      <c r="F14" s="149">
        <v>1098.6099999999999</v>
      </c>
      <c r="G14" s="149">
        <v>2224.71</v>
      </c>
      <c r="H14" s="150">
        <v>1514.17</v>
      </c>
      <c r="I14" s="150">
        <v>5667.58</v>
      </c>
    </row>
    <row r="15" spans="1:9">
      <c r="A15" s="163">
        <v>39510</v>
      </c>
      <c r="B15" s="164">
        <v>2502.31</v>
      </c>
      <c r="C15" s="164">
        <v>3970.63</v>
      </c>
      <c r="D15" s="164">
        <v>1701.06</v>
      </c>
      <c r="E15" s="164">
        <v>12146.24</v>
      </c>
      <c r="F15" s="164">
        <v>1093.72</v>
      </c>
      <c r="G15" s="164">
        <v>2207.44</v>
      </c>
      <c r="H15" s="164">
        <v>1502.11</v>
      </c>
      <c r="I15" s="164">
        <v>5667.58</v>
      </c>
    </row>
    <row r="16" spans="1:9">
      <c r="A16" s="163">
        <v>39511</v>
      </c>
      <c r="B16" s="164">
        <v>2435.79</v>
      </c>
      <c r="C16" s="164">
        <v>3891.99</v>
      </c>
      <c r="D16" s="164">
        <v>1666.84</v>
      </c>
      <c r="E16" s="164">
        <v>12321.53</v>
      </c>
      <c r="F16" s="164">
        <v>1085.9000000000001</v>
      </c>
      <c r="G16" s="164">
        <v>2217.08</v>
      </c>
      <c r="H16" s="164">
        <v>1523.65</v>
      </c>
      <c r="I16" s="164">
        <v>5531.12</v>
      </c>
    </row>
    <row r="17" spans="1:9">
      <c r="A17" s="163">
        <v>39512</v>
      </c>
      <c r="B17" s="164">
        <v>2466.52</v>
      </c>
      <c r="C17" s="164">
        <v>4018.41</v>
      </c>
      <c r="D17" s="164">
        <v>1727.96</v>
      </c>
      <c r="E17" s="164">
        <v>12411.84</v>
      </c>
      <c r="F17" s="164">
        <v>1064.58</v>
      </c>
      <c r="G17" s="164">
        <v>2254.61</v>
      </c>
      <c r="H17" s="164">
        <v>1514.11</v>
      </c>
      <c r="I17" s="164">
        <v>5494.22</v>
      </c>
    </row>
    <row r="18" spans="1:9">
      <c r="A18" s="163">
        <v>39513</v>
      </c>
      <c r="B18" s="164">
        <v>2446.85</v>
      </c>
      <c r="C18" s="164">
        <v>3933.91</v>
      </c>
      <c r="D18" s="164">
        <v>1687.21</v>
      </c>
      <c r="E18" s="164">
        <v>12568.98</v>
      </c>
      <c r="F18" s="164">
        <v>1009.61</v>
      </c>
      <c r="G18" s="164">
        <v>2235.36</v>
      </c>
      <c r="H18" s="164">
        <v>1497.4</v>
      </c>
      <c r="I18" s="164">
        <v>5491.41</v>
      </c>
    </row>
    <row r="19" spans="1:9">
      <c r="A19" s="163">
        <v>39514</v>
      </c>
      <c r="B19" s="164">
        <v>2398.66</v>
      </c>
      <c r="C19" s="164">
        <v>3870.74</v>
      </c>
      <c r="D19" s="164">
        <v>1653.23</v>
      </c>
      <c r="E19" s="164">
        <v>12274.67</v>
      </c>
      <c r="F19" s="164">
        <v>1019.15</v>
      </c>
      <c r="G19" s="164">
        <v>2210.6999999999998</v>
      </c>
      <c r="H19" s="165">
        <v>1486.15</v>
      </c>
      <c r="I19" s="165">
        <v>5388.54</v>
      </c>
    </row>
    <row r="20" spans="1:9">
      <c r="A20" s="163">
        <v>39517</v>
      </c>
      <c r="B20" s="164">
        <v>2386.38</v>
      </c>
      <c r="C20" s="164">
        <v>3792.48</v>
      </c>
      <c r="D20" s="164">
        <v>1680.85</v>
      </c>
      <c r="E20" s="164">
        <v>12327.68</v>
      </c>
      <c r="F20" s="164">
        <v>976</v>
      </c>
      <c r="G20" s="164">
        <v>2177.92</v>
      </c>
      <c r="H20" s="164" t="s">
        <v>34</v>
      </c>
      <c r="I20" s="164">
        <v>5323.49</v>
      </c>
    </row>
    <row r="21" spans="1:9">
      <c r="A21" s="163">
        <v>39518</v>
      </c>
      <c r="B21" s="164">
        <v>2466.17</v>
      </c>
      <c r="C21" s="164">
        <v>3951.71</v>
      </c>
      <c r="D21" s="164">
        <v>1742.41</v>
      </c>
      <c r="E21" s="164">
        <v>12390.85</v>
      </c>
      <c r="F21" s="164">
        <v>939.62</v>
      </c>
      <c r="G21" s="164">
        <v>2183.98</v>
      </c>
      <c r="H21" s="164">
        <v>1495.36</v>
      </c>
      <c r="I21" s="164">
        <v>5265.19</v>
      </c>
    </row>
    <row r="22" spans="1:9">
      <c r="A22" s="163">
        <v>39519</v>
      </c>
      <c r="B22" s="164">
        <v>2486.54</v>
      </c>
      <c r="C22" s="164">
        <v>3997.52</v>
      </c>
      <c r="D22" s="164">
        <v>1752.71</v>
      </c>
      <c r="E22" s="164">
        <v>12580.61</v>
      </c>
      <c r="F22" s="164">
        <v>867.68</v>
      </c>
      <c r="G22" s="164">
        <v>2169.87</v>
      </c>
      <c r="H22" s="165">
        <v>1487.62</v>
      </c>
      <c r="I22" s="165">
        <v>5370.46</v>
      </c>
    </row>
    <row r="23" spans="1:9">
      <c r="A23" s="163">
        <v>39520</v>
      </c>
      <c r="B23" s="164">
        <v>2439.9699999999998</v>
      </c>
      <c r="C23" s="164">
        <v>3901.44</v>
      </c>
      <c r="D23" s="164">
        <v>1686.68</v>
      </c>
      <c r="E23" s="164">
        <v>12440.25</v>
      </c>
      <c r="F23" s="164">
        <v>827.75</v>
      </c>
      <c r="G23" s="164">
        <v>2130.2800000000002</v>
      </c>
      <c r="H23" s="165">
        <v>1457.33</v>
      </c>
      <c r="I23" s="165">
        <v>5362.27</v>
      </c>
    </row>
    <row r="24" spans="1:9">
      <c r="A24" s="163">
        <v>39521</v>
      </c>
      <c r="B24" s="164">
        <v>2455.39</v>
      </c>
      <c r="C24" s="164">
        <v>3847.9</v>
      </c>
      <c r="D24" s="164">
        <v>1675.67</v>
      </c>
      <c r="E24" s="164">
        <v>12567.19</v>
      </c>
      <c r="F24" s="164">
        <v>850.07</v>
      </c>
      <c r="G24" s="164">
        <v>2125.6</v>
      </c>
      <c r="H24" s="165">
        <v>1458.17</v>
      </c>
      <c r="I24" s="165">
        <v>5351.75</v>
      </c>
    </row>
    <row r="25" spans="1:9">
      <c r="A25" s="163">
        <v>39524</v>
      </c>
      <c r="B25" s="164">
        <v>2396.56</v>
      </c>
      <c r="C25" s="164">
        <v>3727.96</v>
      </c>
      <c r="D25" s="164">
        <v>1604.21</v>
      </c>
      <c r="E25" s="164">
        <v>12097.04</v>
      </c>
      <c r="F25" s="164">
        <v>880.72</v>
      </c>
      <c r="G25" s="164">
        <v>2030.6</v>
      </c>
      <c r="H25" s="165">
        <v>1368.76</v>
      </c>
      <c r="I25" s="165">
        <v>5115.12</v>
      </c>
    </row>
    <row r="26" spans="1:9">
      <c r="A26" s="163">
        <v>39525</v>
      </c>
      <c r="B26" s="164">
        <v>2429.8000000000002</v>
      </c>
      <c r="C26" s="164">
        <v>3898.85</v>
      </c>
      <c r="D26" s="164">
        <v>1683.54</v>
      </c>
      <c r="E26" s="164">
        <v>12370.57</v>
      </c>
      <c r="F26" s="164">
        <v>880.81</v>
      </c>
      <c r="G26" s="164">
        <v>2052.37</v>
      </c>
      <c r="H26" s="165">
        <v>1373.93</v>
      </c>
      <c r="I26" s="165">
        <v>5011.96</v>
      </c>
    </row>
    <row r="27" spans="1:9">
      <c r="A27" s="163">
        <v>39526</v>
      </c>
      <c r="B27" s="164">
        <v>2453.7600000000002</v>
      </c>
      <c r="C27" s="164">
        <v>3873.39</v>
      </c>
      <c r="D27" s="164">
        <v>1698.94</v>
      </c>
      <c r="E27" s="164">
        <v>12274.61</v>
      </c>
      <c r="F27" s="164">
        <v>880.93</v>
      </c>
      <c r="G27" s="164">
        <v>2070.21</v>
      </c>
      <c r="H27" s="165">
        <v>1375.64</v>
      </c>
      <c r="I27" s="165">
        <v>5022.47</v>
      </c>
    </row>
    <row r="28" spans="1:9">
      <c r="A28" s="163">
        <v>39527</v>
      </c>
      <c r="B28" s="164">
        <v>2414.89</v>
      </c>
      <c r="C28" s="164">
        <v>3767.09</v>
      </c>
      <c r="D28" s="164">
        <v>1663.69</v>
      </c>
      <c r="E28" s="164">
        <v>11268.09</v>
      </c>
      <c r="F28" s="164">
        <v>909.53</v>
      </c>
      <c r="G28" s="164">
        <v>2063.52</v>
      </c>
      <c r="H28" s="165">
        <v>1356.73</v>
      </c>
      <c r="I28" s="165">
        <v>4802.68</v>
      </c>
    </row>
    <row r="29" spans="1:9">
      <c r="A29" s="163">
        <v>39528</v>
      </c>
      <c r="B29" s="164">
        <v>2449.54</v>
      </c>
      <c r="C29" s="164">
        <v>3843.51</v>
      </c>
      <c r="D29" s="164" t="s">
        <v>34</v>
      </c>
      <c r="E29" s="164">
        <v>11517.07</v>
      </c>
      <c r="F29" s="164">
        <v>940.42</v>
      </c>
      <c r="G29" s="164" t="s">
        <v>34</v>
      </c>
      <c r="H29" s="165">
        <v>1390.25</v>
      </c>
      <c r="I29" s="165">
        <v>4653.59</v>
      </c>
    </row>
    <row r="30" spans="1:9">
      <c r="A30" s="163">
        <v>39531</v>
      </c>
      <c r="B30" s="164" t="s">
        <v>34</v>
      </c>
      <c r="C30" s="164" t="s">
        <v>34</v>
      </c>
      <c r="D30" s="164" t="s">
        <v>34</v>
      </c>
      <c r="E30" s="164">
        <v>11557.21</v>
      </c>
      <c r="F30" s="164">
        <v>962.39</v>
      </c>
      <c r="G30" s="164" t="s">
        <v>34</v>
      </c>
      <c r="H30" s="165">
        <v>1388.18</v>
      </c>
      <c r="I30" s="165">
        <v>4678.42</v>
      </c>
    </row>
    <row r="31" spans="1:9">
      <c r="A31" s="163">
        <v>39532</v>
      </c>
      <c r="B31" s="164">
        <v>2454.31</v>
      </c>
      <c r="C31" s="164">
        <v>3911.67</v>
      </c>
      <c r="D31" s="164">
        <v>1732.03</v>
      </c>
      <c r="E31" s="164">
        <v>11647.02</v>
      </c>
      <c r="F31" s="164">
        <v>950.3</v>
      </c>
      <c r="G31" s="164">
        <v>2078.89</v>
      </c>
      <c r="H31" s="165">
        <v>1360.69</v>
      </c>
      <c r="I31" s="165">
        <v>4839.3500000000004</v>
      </c>
    </row>
    <row r="32" spans="1:9">
      <c r="A32" s="163">
        <v>39533</v>
      </c>
      <c r="B32" s="164">
        <v>2435.96</v>
      </c>
      <c r="C32" s="164">
        <v>3874.85</v>
      </c>
      <c r="D32" s="164">
        <v>1738.91</v>
      </c>
      <c r="E32" s="164">
        <v>11571.37</v>
      </c>
      <c r="F32" s="164">
        <v>933.57</v>
      </c>
      <c r="G32" s="164">
        <v>2055.9699999999998</v>
      </c>
      <c r="H32" s="164">
        <v>1321.49</v>
      </c>
      <c r="I32" s="164">
        <v>4975.25</v>
      </c>
    </row>
    <row r="33" spans="1:9">
      <c r="A33" s="163">
        <v>39534</v>
      </c>
      <c r="B33" s="164">
        <v>2495.35</v>
      </c>
      <c r="C33" s="164">
        <v>3941.49</v>
      </c>
      <c r="D33" s="164">
        <v>1772.83</v>
      </c>
      <c r="E33" s="164">
        <v>11782.48</v>
      </c>
      <c r="F33" s="164">
        <v>917.6</v>
      </c>
      <c r="G33" s="164">
        <v>2075.41</v>
      </c>
      <c r="H33" s="164">
        <v>1295.32</v>
      </c>
      <c r="I33" s="164">
        <v>4883.8900000000003</v>
      </c>
    </row>
    <row r="34" spans="1:9">
      <c r="A34" s="163">
        <v>39535</v>
      </c>
      <c r="B34" s="164">
        <v>2529.83</v>
      </c>
      <c r="C34" s="164">
        <v>3934.64</v>
      </c>
      <c r="D34" s="164">
        <v>1772.41</v>
      </c>
      <c r="E34" s="164">
        <v>11988.44</v>
      </c>
      <c r="F34" s="164">
        <v>912.55</v>
      </c>
      <c r="G34" s="164">
        <v>2106.2600000000002</v>
      </c>
      <c r="H34" s="165">
        <v>1305.76</v>
      </c>
      <c r="I34" s="165">
        <v>4890.3900000000003</v>
      </c>
    </row>
    <row r="35" spans="1:9">
      <c r="A35" s="163">
        <v>39538</v>
      </c>
      <c r="B35" s="164">
        <v>2529.52</v>
      </c>
      <c r="C35" s="164">
        <v>3821.37</v>
      </c>
      <c r="D35" s="164">
        <v>1775.01</v>
      </c>
      <c r="E35" s="164">
        <v>11905.62</v>
      </c>
      <c r="F35" s="164">
        <v>914.47</v>
      </c>
      <c r="G35" s="164">
        <v>2061.1999999999998</v>
      </c>
      <c r="H35" s="165">
        <v>1263.8599999999999</v>
      </c>
      <c r="I35" s="165">
        <v>4931.72</v>
      </c>
    </row>
    <row r="36" spans="1:9">
      <c r="A36" s="254" t="s">
        <v>338</v>
      </c>
      <c r="B36" s="153">
        <v>-9.5799999999999996E-2</v>
      </c>
      <c r="C36" s="153">
        <v>-0.1845</v>
      </c>
      <c r="D36" s="153">
        <v>-0.112</v>
      </c>
      <c r="E36" s="153">
        <v>-0.32629999999999998</v>
      </c>
      <c r="F36" s="153">
        <v>-0.2969</v>
      </c>
      <c r="G36" s="153">
        <v>-0.23880000000000001</v>
      </c>
      <c r="H36" s="154">
        <v>-0.25190000000000001</v>
      </c>
      <c r="I36" s="154">
        <v>-0.29970000000000002</v>
      </c>
    </row>
    <row r="37" spans="1:9">
      <c r="A37" s="155" t="s">
        <v>340</v>
      </c>
      <c r="B37" s="156">
        <v>-9.4999999999999998E-3</v>
      </c>
      <c r="C37" s="156">
        <v>-6.3500000000000001E-2</v>
      </c>
      <c r="D37" s="156">
        <v>2.5999999999999999E-2</v>
      </c>
      <c r="E37" s="156">
        <v>-4.2299999999999997E-2</v>
      </c>
      <c r="F37" s="156">
        <v>-0.1676</v>
      </c>
      <c r="G37" s="156">
        <v>-7.3499999999999996E-2</v>
      </c>
      <c r="H37" s="171">
        <v>-0.1653</v>
      </c>
      <c r="I37" s="171">
        <v>-0.1298</v>
      </c>
    </row>
    <row r="38" spans="1:9">
      <c r="A38" s="166" t="s">
        <v>122</v>
      </c>
      <c r="B38" s="164">
        <v>2529.83</v>
      </c>
      <c r="C38" s="164">
        <v>4018.41</v>
      </c>
      <c r="D38" s="164">
        <v>1775.01</v>
      </c>
      <c r="E38" s="164">
        <v>12580.61</v>
      </c>
      <c r="F38" s="164">
        <v>1093.72</v>
      </c>
      <c r="G38" s="164">
        <v>2254.61</v>
      </c>
      <c r="H38" s="165">
        <v>1523.65</v>
      </c>
      <c r="I38" s="165">
        <v>5667.58</v>
      </c>
    </row>
    <row r="39" spans="1:9">
      <c r="A39" s="167" t="s">
        <v>120</v>
      </c>
      <c r="B39" s="168">
        <v>39535</v>
      </c>
      <c r="C39" s="168">
        <v>39512</v>
      </c>
      <c r="D39" s="168">
        <v>39538</v>
      </c>
      <c r="E39" s="168">
        <v>39519</v>
      </c>
      <c r="F39" s="168">
        <v>39510</v>
      </c>
      <c r="G39" s="168">
        <v>39512</v>
      </c>
      <c r="H39" s="169">
        <v>39511</v>
      </c>
      <c r="I39" s="169">
        <v>39510</v>
      </c>
    </row>
    <row r="40" spans="1:9">
      <c r="A40" s="157" t="s">
        <v>123</v>
      </c>
      <c r="B40" s="158">
        <v>2386.38</v>
      </c>
      <c r="C40" s="158">
        <v>3727.96</v>
      </c>
      <c r="D40" s="158">
        <v>1604.21</v>
      </c>
      <c r="E40" s="158">
        <v>11268.09</v>
      </c>
      <c r="F40" s="158">
        <v>827.75</v>
      </c>
      <c r="G40" s="158">
        <v>2030.6</v>
      </c>
      <c r="H40" s="159">
        <v>1263.8599999999999</v>
      </c>
      <c r="I40" s="159">
        <v>4653.59</v>
      </c>
    </row>
    <row r="41" spans="1:9">
      <c r="A41" s="160" t="s">
        <v>121</v>
      </c>
      <c r="B41" s="161">
        <v>39517</v>
      </c>
      <c r="C41" s="161">
        <v>39524</v>
      </c>
      <c r="D41" s="161">
        <v>39524</v>
      </c>
      <c r="E41" s="161">
        <v>39527</v>
      </c>
      <c r="F41" s="161">
        <v>39520</v>
      </c>
      <c r="G41" s="161">
        <v>39524</v>
      </c>
      <c r="H41" s="162">
        <v>39538</v>
      </c>
      <c r="I41" s="162">
        <v>39528</v>
      </c>
    </row>
    <row r="42" spans="1:9">
      <c r="A42" s="170" t="s">
        <v>261</v>
      </c>
      <c r="B42" s="164">
        <v>2819.85</v>
      </c>
      <c r="C42" s="164">
        <v>4674.7700000000004</v>
      </c>
      <c r="D42" s="164">
        <v>1985.27</v>
      </c>
      <c r="E42" s="164">
        <v>16940.900000000001</v>
      </c>
      <c r="F42" s="164">
        <v>1272.71</v>
      </c>
      <c r="G42" s="164">
        <v>2697.4</v>
      </c>
      <c r="H42" s="165">
        <v>1729.67</v>
      </c>
      <c r="I42" s="165">
        <v>7041.81</v>
      </c>
    </row>
    <row r="43" spans="1:9">
      <c r="A43" s="167" t="s">
        <v>124</v>
      </c>
      <c r="B43" s="168">
        <v>39449</v>
      </c>
      <c r="C43" s="168">
        <v>39455</v>
      </c>
      <c r="D43" s="168">
        <v>39450</v>
      </c>
      <c r="E43" s="168">
        <v>39451</v>
      </c>
      <c r="F43" s="168">
        <v>39482</v>
      </c>
      <c r="G43" s="168">
        <v>39449</v>
      </c>
      <c r="H43" s="169">
        <v>39464</v>
      </c>
      <c r="I43" s="169">
        <v>39448</v>
      </c>
    </row>
    <row r="44" spans="1:9">
      <c r="A44" s="155" t="s">
        <v>262</v>
      </c>
      <c r="B44" s="158">
        <v>2214.21</v>
      </c>
      <c r="C44" s="158">
        <v>3727.96</v>
      </c>
      <c r="D44" s="158">
        <v>1604.21</v>
      </c>
      <c r="E44" s="158">
        <v>11268.09</v>
      </c>
      <c r="F44" s="158">
        <v>827.75</v>
      </c>
      <c r="G44" s="158">
        <v>2030.6</v>
      </c>
      <c r="H44" s="159">
        <v>1263.8599999999999</v>
      </c>
      <c r="I44" s="159">
        <v>4653.59</v>
      </c>
    </row>
    <row r="45" spans="1:9">
      <c r="A45" s="160" t="s">
        <v>125</v>
      </c>
      <c r="B45" s="161">
        <v>39470</v>
      </c>
      <c r="C45" s="161">
        <v>39524</v>
      </c>
      <c r="D45" s="161">
        <v>39524</v>
      </c>
      <c r="E45" s="161">
        <v>39527</v>
      </c>
      <c r="F45" s="161">
        <v>39520</v>
      </c>
      <c r="G45" s="161">
        <v>39524</v>
      </c>
      <c r="H45" s="162">
        <v>39538</v>
      </c>
      <c r="I45" s="162">
        <v>39528</v>
      </c>
    </row>
    <row r="46" spans="1:9">
      <c r="A46" s="166" t="s">
        <v>126</v>
      </c>
      <c r="B46" s="165">
        <v>2926.82</v>
      </c>
      <c r="C46" s="165">
        <v>5432.54</v>
      </c>
      <c r="D46" s="165">
        <v>2270.94</v>
      </c>
      <c r="E46" s="165">
        <v>21615.62</v>
      </c>
      <c r="F46" s="165">
        <v>1847.62</v>
      </c>
      <c r="G46" s="165">
        <v>3071.31</v>
      </c>
      <c r="H46" s="165">
        <v>1863.26</v>
      </c>
      <c r="I46" s="165">
        <v>8302.17</v>
      </c>
    </row>
    <row r="47" spans="1:9">
      <c r="A47" s="167" t="s">
        <v>128</v>
      </c>
      <c r="B47" s="169">
        <v>39384</v>
      </c>
      <c r="C47" s="169">
        <v>39286</v>
      </c>
      <c r="D47" s="169">
        <v>39384</v>
      </c>
      <c r="E47" s="169">
        <v>39286</v>
      </c>
      <c r="F47" s="169">
        <v>39205</v>
      </c>
      <c r="G47" s="169">
        <v>39220</v>
      </c>
      <c r="H47" s="169">
        <v>39288</v>
      </c>
      <c r="I47" s="169">
        <v>39359</v>
      </c>
    </row>
    <row r="48" spans="1:9">
      <c r="A48" s="157" t="s">
        <v>127</v>
      </c>
      <c r="B48" s="159">
        <v>331.21</v>
      </c>
      <c r="C48" s="159">
        <v>1203.23</v>
      </c>
      <c r="D48" s="159">
        <v>548.76</v>
      </c>
      <c r="E48" s="159">
        <v>957.98</v>
      </c>
      <c r="F48" s="159">
        <v>827.75</v>
      </c>
      <c r="G48" s="159">
        <v>1013.79</v>
      </c>
      <c r="H48" s="159">
        <v>1025.31</v>
      </c>
      <c r="I48" s="159">
        <v>1013.24</v>
      </c>
    </row>
    <row r="49" spans="1:9">
      <c r="A49" s="160" t="s">
        <v>129</v>
      </c>
      <c r="B49" s="162">
        <v>36220</v>
      </c>
      <c r="C49" s="162">
        <v>37155</v>
      </c>
      <c r="D49" s="162">
        <v>37711</v>
      </c>
      <c r="E49" s="162">
        <v>37340</v>
      </c>
      <c r="F49" s="162">
        <v>39520</v>
      </c>
      <c r="G49" s="162">
        <v>38355</v>
      </c>
      <c r="H49" s="162">
        <v>39091</v>
      </c>
      <c r="I49" s="162">
        <v>38355</v>
      </c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33" t="s">
        <v>285</v>
      </c>
      <c r="B2" s="4"/>
      <c r="C2" s="4"/>
      <c r="D2" s="4"/>
      <c r="E2" s="4"/>
      <c r="F2" s="4"/>
      <c r="G2" s="4"/>
    </row>
    <row r="3" spans="1:8" ht="15">
      <c r="A3" s="135" t="s">
        <v>226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24</v>
      </c>
      <c r="C11" s="148" t="s">
        <v>23</v>
      </c>
      <c r="D11" s="148" t="s">
        <v>187</v>
      </c>
      <c r="E11" s="148" t="s">
        <v>25</v>
      </c>
      <c r="F11" s="148" t="s">
        <v>188</v>
      </c>
      <c r="G11" s="148"/>
      <c r="H11" s="148"/>
    </row>
    <row r="12" spans="1:8">
      <c r="A12" s="245" t="s">
        <v>337</v>
      </c>
      <c r="B12" s="151">
        <v>3158.76</v>
      </c>
      <c r="C12" s="151">
        <v>2142.64</v>
      </c>
      <c r="D12" s="151">
        <v>2989.89</v>
      </c>
      <c r="E12" s="151">
        <v>2797.94</v>
      </c>
      <c r="F12" s="151">
        <v>3225.73</v>
      </c>
      <c r="G12" s="151"/>
      <c r="H12" s="152"/>
    </row>
    <row r="13" spans="1:8">
      <c r="A13" s="245" t="s">
        <v>339</v>
      </c>
      <c r="B13" s="149">
        <v>2935.07</v>
      </c>
      <c r="C13" s="149">
        <v>1886.32</v>
      </c>
      <c r="D13" s="149">
        <v>2700.38</v>
      </c>
      <c r="E13" s="149">
        <v>2556.35</v>
      </c>
      <c r="F13" s="149">
        <v>3023.52</v>
      </c>
      <c r="G13" s="149"/>
      <c r="H13" s="150"/>
    </row>
    <row r="14" spans="1:8">
      <c r="A14" s="163">
        <v>39510</v>
      </c>
      <c r="B14" s="164">
        <v>2895.31</v>
      </c>
      <c r="C14" s="164">
        <v>1879.32</v>
      </c>
      <c r="D14" s="164">
        <v>2677.41</v>
      </c>
      <c r="E14" s="164">
        <v>2550.13</v>
      </c>
      <c r="F14" s="164">
        <v>3001.66</v>
      </c>
      <c r="G14" s="164"/>
      <c r="H14" s="165"/>
    </row>
    <row r="15" spans="1:8">
      <c r="A15" s="163">
        <v>39511</v>
      </c>
      <c r="B15" s="164">
        <v>2898.06</v>
      </c>
      <c r="C15" s="164">
        <v>1859.45</v>
      </c>
      <c r="D15" s="164">
        <v>2661.47</v>
      </c>
      <c r="E15" s="164">
        <v>2528.2399999999998</v>
      </c>
      <c r="F15" s="164">
        <v>2989.78</v>
      </c>
      <c r="G15" s="164"/>
      <c r="H15" s="165"/>
    </row>
    <row r="16" spans="1:8">
      <c r="A16" s="163">
        <v>39512</v>
      </c>
      <c r="B16" s="164">
        <v>2928.61</v>
      </c>
      <c r="C16" s="164">
        <v>1893.2</v>
      </c>
      <c r="D16" s="164">
        <v>2715.11</v>
      </c>
      <c r="E16" s="164">
        <v>2579.5300000000002</v>
      </c>
      <c r="F16" s="164">
        <v>3056.44</v>
      </c>
      <c r="G16" s="164"/>
      <c r="H16" s="165"/>
    </row>
    <row r="17" spans="1:9">
      <c r="A17" s="163">
        <v>39513</v>
      </c>
      <c r="B17" s="164">
        <v>2946.17</v>
      </c>
      <c r="C17" s="164">
        <v>1876.29</v>
      </c>
      <c r="D17" s="164">
        <v>2681.49</v>
      </c>
      <c r="E17" s="164">
        <v>2572.5700000000002</v>
      </c>
      <c r="F17" s="164">
        <v>3037.58</v>
      </c>
      <c r="G17" s="164"/>
      <c r="H17" s="165"/>
    </row>
    <row r="18" spans="1:9">
      <c r="A18" s="163">
        <v>39514</v>
      </c>
      <c r="B18" s="164">
        <v>2890.61</v>
      </c>
      <c r="C18" s="164">
        <v>1858.64</v>
      </c>
      <c r="D18" s="164">
        <v>2652.69</v>
      </c>
      <c r="E18" s="164">
        <v>2547.88</v>
      </c>
      <c r="F18" s="164">
        <v>3004.37</v>
      </c>
      <c r="G18" s="164"/>
      <c r="H18" s="165"/>
    </row>
    <row r="19" spans="1:9">
      <c r="A19" s="163">
        <v>39517</v>
      </c>
      <c r="B19" s="164"/>
      <c r="C19" s="164">
        <v>1831.68</v>
      </c>
      <c r="D19" s="164">
        <v>2596.84</v>
      </c>
      <c r="E19" s="164">
        <v>2512.5500000000002</v>
      </c>
      <c r="F19" s="164">
        <v>2943.02</v>
      </c>
      <c r="G19" s="164"/>
      <c r="H19" s="165"/>
    </row>
    <row r="20" spans="1:9">
      <c r="A20" s="163">
        <v>39518</v>
      </c>
      <c r="B20" s="164">
        <v>2964.81</v>
      </c>
      <c r="C20" s="164">
        <v>1902.41</v>
      </c>
      <c r="D20" s="164">
        <v>2700.86</v>
      </c>
      <c r="E20" s="164">
        <v>2604.5700000000002</v>
      </c>
      <c r="F20" s="164">
        <v>3055.04</v>
      </c>
      <c r="G20" s="164"/>
      <c r="H20" s="165"/>
    </row>
    <row r="21" spans="1:9">
      <c r="A21" s="163">
        <v>39519</v>
      </c>
      <c r="B21" s="164">
        <v>2997.07</v>
      </c>
      <c r="C21" s="164">
        <v>1911.02</v>
      </c>
      <c r="D21" s="164">
        <v>2699.99</v>
      </c>
      <c r="E21" s="164">
        <v>2642.62</v>
      </c>
      <c r="F21" s="164">
        <v>3084.72</v>
      </c>
      <c r="G21" s="164"/>
      <c r="H21" s="165"/>
    </row>
    <row r="22" spans="1:9">
      <c r="A22" s="163">
        <v>39520</v>
      </c>
      <c r="B22" s="164">
        <v>2960.17</v>
      </c>
      <c r="C22" s="164">
        <v>1871</v>
      </c>
      <c r="D22" s="164">
        <v>2650.42</v>
      </c>
      <c r="E22" s="164">
        <v>2601.81</v>
      </c>
      <c r="F22" s="164">
        <v>3045.09</v>
      </c>
      <c r="G22" s="164"/>
      <c r="H22" s="165"/>
    </row>
    <row r="23" spans="1:9">
      <c r="A23" s="163">
        <v>39521</v>
      </c>
      <c r="B23" s="164">
        <v>2953.09</v>
      </c>
      <c r="C23" s="164">
        <v>1874.39</v>
      </c>
      <c r="D23" s="164">
        <v>2651.7</v>
      </c>
      <c r="E23" s="164">
        <v>2611.63</v>
      </c>
      <c r="F23" s="164">
        <v>3052.54</v>
      </c>
      <c r="G23" s="164"/>
      <c r="H23" s="165"/>
    </row>
    <row r="24" spans="1:9">
      <c r="A24" s="163">
        <v>39524</v>
      </c>
      <c r="B24" s="164">
        <v>2866.85</v>
      </c>
      <c r="C24" s="164">
        <v>1774.53</v>
      </c>
      <c r="D24" s="164">
        <v>2503.0100000000002</v>
      </c>
      <c r="E24" s="164">
        <v>2495.94</v>
      </c>
      <c r="F24" s="164">
        <v>2908.69</v>
      </c>
      <c r="G24" s="164"/>
      <c r="H24" s="165"/>
    </row>
    <row r="25" spans="1:9">
      <c r="A25" s="163">
        <v>39525</v>
      </c>
      <c r="B25" s="164">
        <v>2910.82</v>
      </c>
      <c r="C25" s="164">
        <v>1815.43</v>
      </c>
      <c r="D25" s="164">
        <v>2565.11</v>
      </c>
      <c r="E25" s="164">
        <v>2557.11</v>
      </c>
      <c r="F25" s="164">
        <v>2985.11</v>
      </c>
      <c r="G25" s="164"/>
      <c r="H25" s="165"/>
    </row>
    <row r="26" spans="1:9">
      <c r="A26" s="163">
        <v>39526</v>
      </c>
      <c r="B26" s="164">
        <v>2915</v>
      </c>
      <c r="C26" s="164">
        <v>1816.59</v>
      </c>
      <c r="D26" s="164">
        <v>2563.7600000000002</v>
      </c>
      <c r="E26" s="164">
        <v>2537.2600000000002</v>
      </c>
      <c r="F26" s="164">
        <v>2958.48</v>
      </c>
      <c r="G26" s="164"/>
      <c r="H26" s="165"/>
    </row>
    <row r="27" spans="1:9">
      <c r="A27" s="163">
        <v>39527</v>
      </c>
      <c r="B27" s="164">
        <v>2795.21</v>
      </c>
      <c r="C27" s="164">
        <v>1766.07</v>
      </c>
      <c r="D27" s="164">
        <v>2473.17</v>
      </c>
      <c r="E27" s="164">
        <v>2431.2199999999998</v>
      </c>
      <c r="F27" s="164">
        <v>2812.9</v>
      </c>
      <c r="G27" s="164"/>
      <c r="H27" s="165"/>
    </row>
    <row r="28" spans="1:9">
      <c r="A28" s="163">
        <v>39528</v>
      </c>
      <c r="B28" s="164">
        <v>2817.99</v>
      </c>
      <c r="C28" s="164" t="s">
        <v>34</v>
      </c>
      <c r="D28" s="164" t="s">
        <v>34</v>
      </c>
      <c r="E28" s="164" t="s">
        <v>34</v>
      </c>
      <c r="F28" s="164" t="s">
        <v>34</v>
      </c>
      <c r="G28" s="164"/>
      <c r="H28" s="165"/>
    </row>
    <row r="29" spans="1:9">
      <c r="A29" s="163">
        <v>39531</v>
      </c>
      <c r="B29" s="164">
        <v>2866.28</v>
      </c>
      <c r="C29" s="164" t="s">
        <v>34</v>
      </c>
      <c r="D29" s="164" t="s">
        <v>34</v>
      </c>
      <c r="E29" s="164" t="s">
        <v>34</v>
      </c>
      <c r="F29" s="164" t="s">
        <v>34</v>
      </c>
      <c r="G29" s="164"/>
      <c r="H29" s="165"/>
    </row>
    <row r="30" spans="1:9">
      <c r="A30" s="163">
        <v>39532</v>
      </c>
      <c r="B30" s="164">
        <v>2857.64</v>
      </c>
      <c r="C30" s="164">
        <v>1810.1</v>
      </c>
      <c r="D30" s="164">
        <v>2512.9</v>
      </c>
      <c r="E30" s="164">
        <v>2519.06</v>
      </c>
      <c r="F30" s="164">
        <v>2889.33</v>
      </c>
      <c r="G30" s="164"/>
      <c r="H30" s="165"/>
    </row>
    <row r="31" spans="1:9">
      <c r="A31" s="163">
        <v>39533</v>
      </c>
      <c r="B31" s="164">
        <v>2886.43</v>
      </c>
      <c r="C31" s="164">
        <v>1803.73</v>
      </c>
      <c r="D31" s="164">
        <v>2507.5300000000002</v>
      </c>
      <c r="E31" s="164">
        <v>2537.33</v>
      </c>
      <c r="F31" s="164">
        <v>2914.31</v>
      </c>
      <c r="G31" s="164"/>
      <c r="H31" s="164"/>
    </row>
    <row r="32" spans="1:9">
      <c r="A32" s="163">
        <v>39534</v>
      </c>
      <c r="B32" s="164">
        <v>2965.1</v>
      </c>
      <c r="C32" s="164">
        <v>1847.62</v>
      </c>
      <c r="D32" s="164">
        <v>2562.34</v>
      </c>
      <c r="E32" s="164">
        <v>2605.92</v>
      </c>
      <c r="F32" s="164">
        <v>2985.85</v>
      </c>
      <c r="G32" s="164"/>
      <c r="H32" s="164"/>
      <c r="I32" s="1"/>
    </row>
    <row r="33" spans="1:9">
      <c r="A33" s="163">
        <v>39535</v>
      </c>
      <c r="B33" s="164">
        <v>2996.59</v>
      </c>
      <c r="C33" s="164">
        <v>1862.29</v>
      </c>
      <c r="D33" s="164">
        <v>2587.75</v>
      </c>
      <c r="E33" s="164">
        <v>2619.21</v>
      </c>
      <c r="F33" s="164">
        <v>3006.97</v>
      </c>
      <c r="G33" s="164"/>
      <c r="H33" s="165"/>
      <c r="I33" s="1"/>
    </row>
    <row r="34" spans="1:9">
      <c r="A34" s="163">
        <v>39538</v>
      </c>
      <c r="B34" s="164">
        <v>3017.94</v>
      </c>
      <c r="C34" s="164">
        <v>1863.53</v>
      </c>
      <c r="D34" s="164">
        <v>2590.44</v>
      </c>
      <c r="E34" s="164">
        <v>2635.76</v>
      </c>
      <c r="F34" s="164">
        <v>3027.1</v>
      </c>
      <c r="G34" s="164"/>
      <c r="H34" s="165"/>
    </row>
    <row r="35" spans="1:9">
      <c r="A35" s="254" t="s">
        <v>338</v>
      </c>
      <c r="B35" s="153">
        <v>-4.4600000000000001E-2</v>
      </c>
      <c r="C35" s="153">
        <v>-0.1303</v>
      </c>
      <c r="D35" s="153">
        <v>-0.1336</v>
      </c>
      <c r="E35" s="153">
        <v>-5.8000000000000003E-2</v>
      </c>
      <c r="F35" s="153">
        <v>-6.1600000000000002E-2</v>
      </c>
      <c r="G35" s="153"/>
      <c r="H35" s="154"/>
    </row>
    <row r="36" spans="1:9">
      <c r="A36" s="155" t="s">
        <v>340</v>
      </c>
      <c r="B36" s="156">
        <v>2.8199999999999999E-2</v>
      </c>
      <c r="C36" s="156">
        <v>-1.21E-2</v>
      </c>
      <c r="D36" s="156">
        <v>-4.07E-2</v>
      </c>
      <c r="E36" s="156">
        <v>3.1099999999999999E-2</v>
      </c>
      <c r="F36" s="156">
        <v>1.1999999999999999E-3</v>
      </c>
      <c r="G36" s="156"/>
      <c r="H36" s="171"/>
    </row>
    <row r="37" spans="1:9">
      <c r="A37" s="166" t="s">
        <v>122</v>
      </c>
      <c r="B37" s="164">
        <v>3017.94</v>
      </c>
      <c r="C37" s="164">
        <v>1911.02</v>
      </c>
      <c r="D37" s="164">
        <v>2715.11</v>
      </c>
      <c r="E37" s="164">
        <v>2642.62</v>
      </c>
      <c r="F37" s="164">
        <v>3084.72</v>
      </c>
      <c r="G37" s="164"/>
      <c r="H37" s="165"/>
    </row>
    <row r="38" spans="1:9">
      <c r="A38" s="167" t="s">
        <v>120</v>
      </c>
      <c r="B38" s="168">
        <v>39538</v>
      </c>
      <c r="C38" s="168">
        <v>39519</v>
      </c>
      <c r="D38" s="168">
        <v>39512</v>
      </c>
      <c r="E38" s="168">
        <v>39519</v>
      </c>
      <c r="F38" s="168">
        <v>39519</v>
      </c>
      <c r="G38" s="168"/>
      <c r="H38" s="169"/>
    </row>
    <row r="39" spans="1:9">
      <c r="A39" s="157" t="s">
        <v>123</v>
      </c>
      <c r="B39" s="158">
        <v>2795.21</v>
      </c>
      <c r="C39" s="158">
        <v>1766.07</v>
      </c>
      <c r="D39" s="158">
        <v>2473.17</v>
      </c>
      <c r="E39" s="158">
        <v>2431.2199999999998</v>
      </c>
      <c r="F39" s="158">
        <v>2812.9</v>
      </c>
      <c r="G39" s="158"/>
      <c r="H39" s="159"/>
    </row>
    <row r="40" spans="1:9">
      <c r="A40" s="160" t="s">
        <v>121</v>
      </c>
      <c r="B40" s="161">
        <v>39527</v>
      </c>
      <c r="C40" s="161">
        <v>39527</v>
      </c>
      <c r="D40" s="161">
        <v>39527</v>
      </c>
      <c r="E40" s="161">
        <v>39527</v>
      </c>
      <c r="F40" s="161">
        <v>39527</v>
      </c>
      <c r="G40" s="161"/>
      <c r="H40" s="162"/>
    </row>
    <row r="41" spans="1:9">
      <c r="A41" s="170" t="s">
        <v>261</v>
      </c>
      <c r="B41" s="164">
        <v>3239.35</v>
      </c>
      <c r="C41" s="164">
        <v>2160.2800000000002</v>
      </c>
      <c r="D41" s="164">
        <v>3017.98</v>
      </c>
      <c r="E41" s="164">
        <v>2840.3</v>
      </c>
      <c r="F41" s="164">
        <v>3303.85</v>
      </c>
      <c r="G41" s="164"/>
      <c r="H41" s="165"/>
    </row>
    <row r="42" spans="1:9">
      <c r="A42" s="167" t="s">
        <v>124</v>
      </c>
      <c r="B42" s="168">
        <v>39461</v>
      </c>
      <c r="C42" s="168">
        <v>39455</v>
      </c>
      <c r="D42" s="168">
        <v>39455</v>
      </c>
      <c r="E42" s="168">
        <v>39461</v>
      </c>
      <c r="F42" s="168">
        <v>39461</v>
      </c>
      <c r="G42" s="168"/>
      <c r="H42" s="169"/>
    </row>
    <row r="43" spans="1:9">
      <c r="A43" s="155" t="s">
        <v>262</v>
      </c>
      <c r="B43" s="158">
        <v>2551.12</v>
      </c>
      <c r="C43" s="158">
        <v>1722.35</v>
      </c>
      <c r="D43" s="158">
        <v>2425.12</v>
      </c>
      <c r="E43" s="158">
        <v>2238.9699999999998</v>
      </c>
      <c r="F43" s="158">
        <v>2604.61</v>
      </c>
      <c r="G43" s="158"/>
      <c r="H43" s="159"/>
    </row>
    <row r="44" spans="1:9">
      <c r="A44" s="160" t="s">
        <v>125</v>
      </c>
      <c r="B44" s="161">
        <v>39470</v>
      </c>
      <c r="C44" s="161">
        <v>39470</v>
      </c>
      <c r="D44" s="161">
        <v>39470</v>
      </c>
      <c r="E44" s="161">
        <v>39470</v>
      </c>
      <c r="F44" s="161">
        <v>39470</v>
      </c>
      <c r="G44" s="161"/>
      <c r="H44" s="162"/>
    </row>
    <row r="45" spans="1:9">
      <c r="A45" s="166" t="s">
        <v>126</v>
      </c>
      <c r="B45" s="165">
        <v>3283.86</v>
      </c>
      <c r="C45" s="165">
        <v>2269.04</v>
      </c>
      <c r="D45" s="165">
        <v>3030.98</v>
      </c>
      <c r="E45" s="165">
        <v>2886.22</v>
      </c>
      <c r="F45" s="165">
        <v>3303.85</v>
      </c>
      <c r="G45" s="165"/>
      <c r="H45" s="165"/>
    </row>
    <row r="46" spans="1:9">
      <c r="A46" s="167" t="s">
        <v>128</v>
      </c>
      <c r="B46" s="169">
        <v>39428</v>
      </c>
      <c r="C46" s="169">
        <v>38845</v>
      </c>
      <c r="D46" s="169">
        <v>39440</v>
      </c>
      <c r="E46" s="169">
        <v>39426</v>
      </c>
      <c r="F46" s="169">
        <v>39461</v>
      </c>
      <c r="G46" s="169"/>
      <c r="H46" s="169"/>
    </row>
    <row r="47" spans="1:9">
      <c r="A47" s="157" t="s">
        <v>127</v>
      </c>
      <c r="B47" s="159">
        <v>49.27</v>
      </c>
      <c r="C47" s="159">
        <v>84.73</v>
      </c>
      <c r="D47" s="159">
        <v>978.78</v>
      </c>
      <c r="E47" s="159">
        <v>90.4</v>
      </c>
      <c r="F47" s="159">
        <v>939.6</v>
      </c>
      <c r="G47" s="159"/>
      <c r="H47" s="159"/>
    </row>
    <row r="48" spans="1:9">
      <c r="A48" s="160" t="s">
        <v>129</v>
      </c>
      <c r="B48" s="162">
        <v>36070</v>
      </c>
      <c r="C48" s="162">
        <v>36070</v>
      </c>
      <c r="D48" s="162">
        <v>38358</v>
      </c>
      <c r="E48" s="162">
        <v>36070</v>
      </c>
      <c r="F48" s="162">
        <v>38372</v>
      </c>
      <c r="G48" s="162"/>
      <c r="H48" s="162"/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D28" sqref="D28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286</v>
      </c>
      <c r="B2" s="4"/>
      <c r="C2" s="4"/>
      <c r="D2" s="4"/>
      <c r="E2" s="4"/>
      <c r="F2" s="4"/>
      <c r="G2" s="4"/>
    </row>
    <row r="3" spans="1:8" ht="15">
      <c r="A3" s="134" t="s">
        <v>145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D6" s="14"/>
      <c r="G6" s="21"/>
    </row>
    <row r="7" spans="1:8" ht="12.75" customHeight="1">
      <c r="G7" s="21"/>
    </row>
    <row r="8" spans="1:8" ht="12.75" customHeight="1">
      <c r="G8" s="21"/>
      <c r="H8" s="20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241</v>
      </c>
      <c r="C11" s="148" t="s">
        <v>242</v>
      </c>
      <c r="D11" s="148" t="s">
        <v>26</v>
      </c>
      <c r="E11" s="148" t="s">
        <v>27</v>
      </c>
      <c r="F11" s="148" t="s">
        <v>28</v>
      </c>
      <c r="G11" s="148"/>
      <c r="H11" s="148"/>
    </row>
    <row r="12" spans="1:8">
      <c r="A12" s="245" t="s">
        <v>337</v>
      </c>
      <c r="B12" s="151">
        <v>842.18</v>
      </c>
      <c r="C12" s="151">
        <v>931.1</v>
      </c>
      <c r="D12" s="151">
        <v>5294.09</v>
      </c>
      <c r="E12" s="151">
        <v>5748.67</v>
      </c>
      <c r="F12" s="151">
        <v>5074.2</v>
      </c>
      <c r="G12" s="151"/>
      <c r="H12" s="152"/>
    </row>
    <row r="13" spans="1:8">
      <c r="A13" s="245" t="s">
        <v>339</v>
      </c>
      <c r="B13" s="149">
        <v>949.76</v>
      </c>
      <c r="C13" s="149">
        <v>1093.3800000000001</v>
      </c>
      <c r="D13" s="149">
        <v>4295.5</v>
      </c>
      <c r="E13" s="149">
        <v>4842.5200000000004</v>
      </c>
      <c r="F13" s="149">
        <v>4160.87</v>
      </c>
      <c r="G13" s="149"/>
      <c r="H13" s="150"/>
    </row>
    <row r="14" spans="1:8">
      <c r="A14" s="163">
        <v>39510</v>
      </c>
      <c r="B14" s="164">
        <v>961.09</v>
      </c>
      <c r="C14" s="164">
        <v>1105.1300000000001</v>
      </c>
      <c r="D14" s="164">
        <v>4350.74</v>
      </c>
      <c r="E14" s="164">
        <v>4923.07</v>
      </c>
      <c r="F14" s="164">
        <v>4228.05</v>
      </c>
      <c r="G14" s="164"/>
      <c r="H14" s="165"/>
    </row>
    <row r="15" spans="1:8">
      <c r="A15" s="163">
        <v>39511</v>
      </c>
      <c r="B15" s="164">
        <v>987.45</v>
      </c>
      <c r="C15" s="164">
        <v>1136.79</v>
      </c>
      <c r="D15" s="164">
        <v>4202.2299999999996</v>
      </c>
      <c r="E15" s="164">
        <v>4739.72</v>
      </c>
      <c r="F15" s="164">
        <v>4070.53</v>
      </c>
      <c r="G15" s="164"/>
      <c r="H15" s="165"/>
    </row>
    <row r="16" spans="1:8">
      <c r="A16" s="163">
        <v>39512</v>
      </c>
      <c r="B16" s="164">
        <v>1001.67</v>
      </c>
      <c r="C16" s="164">
        <v>1159.3699999999999</v>
      </c>
      <c r="D16" s="164">
        <v>4134.54</v>
      </c>
      <c r="E16" s="164">
        <v>4672.74</v>
      </c>
      <c r="F16" s="164">
        <v>4013.26</v>
      </c>
      <c r="G16" s="164"/>
      <c r="H16" s="165"/>
    </row>
    <row r="17" spans="1:9">
      <c r="A17" s="163">
        <v>39513</v>
      </c>
      <c r="B17" s="164">
        <v>984.53</v>
      </c>
      <c r="C17" s="164">
        <v>1145.51</v>
      </c>
      <c r="D17" s="164">
        <v>4193.3900000000003</v>
      </c>
      <c r="E17" s="164">
        <v>4764.4799999999996</v>
      </c>
      <c r="F17" s="164">
        <v>4094.38</v>
      </c>
      <c r="G17" s="164"/>
      <c r="H17" s="165"/>
    </row>
    <row r="18" spans="1:9">
      <c r="A18" s="163">
        <v>39514</v>
      </c>
      <c r="B18" s="164">
        <v>974.93</v>
      </c>
      <c r="C18" s="164">
        <v>1133.24</v>
      </c>
      <c r="D18" s="164">
        <v>4099.91</v>
      </c>
      <c r="E18" s="164">
        <v>4696.49</v>
      </c>
      <c r="F18" s="164">
        <v>4033.6</v>
      </c>
      <c r="G18" s="164"/>
      <c r="H18" s="165"/>
    </row>
    <row r="19" spans="1:9">
      <c r="A19" s="163">
        <v>39517</v>
      </c>
      <c r="B19" s="164">
        <v>946.33</v>
      </c>
      <c r="C19" s="164">
        <v>1099.75</v>
      </c>
      <c r="D19" s="164">
        <v>3926.1</v>
      </c>
      <c r="E19" s="164">
        <v>4481.93</v>
      </c>
      <c r="F19" s="164">
        <v>3849.32</v>
      </c>
      <c r="G19" s="164"/>
      <c r="H19" s="165"/>
    </row>
    <row r="20" spans="1:9">
      <c r="A20" s="163">
        <v>39518</v>
      </c>
      <c r="B20" s="164">
        <v>936.03</v>
      </c>
      <c r="C20" s="164">
        <v>1087.7</v>
      </c>
      <c r="D20" s="164">
        <v>3930.06</v>
      </c>
      <c r="E20" s="164">
        <v>4481.05</v>
      </c>
      <c r="F20" s="164">
        <v>3846.75</v>
      </c>
      <c r="G20" s="164"/>
      <c r="H20" s="165"/>
    </row>
    <row r="21" spans="1:9">
      <c r="A21" s="163">
        <v>39519</v>
      </c>
      <c r="B21" s="164">
        <v>959.7</v>
      </c>
      <c r="C21" s="164">
        <v>1126.76</v>
      </c>
      <c r="D21" s="164">
        <v>3793.98</v>
      </c>
      <c r="E21" s="164">
        <v>4332.93</v>
      </c>
      <c r="F21" s="164">
        <v>3720.13</v>
      </c>
      <c r="G21" s="164"/>
      <c r="H21" s="165"/>
    </row>
    <row r="22" spans="1:9">
      <c r="A22" s="163">
        <v>39520</v>
      </c>
      <c r="B22" s="164">
        <v>929.12</v>
      </c>
      <c r="C22" s="164">
        <v>1096.4100000000001</v>
      </c>
      <c r="D22" s="164">
        <v>3701.28</v>
      </c>
      <c r="E22" s="164">
        <v>4276.7</v>
      </c>
      <c r="F22" s="164">
        <v>3668.23</v>
      </c>
      <c r="G22" s="164"/>
      <c r="H22" s="165"/>
    </row>
    <row r="23" spans="1:9">
      <c r="A23" s="163">
        <v>39521</v>
      </c>
      <c r="B23" s="164">
        <v>948.43</v>
      </c>
      <c r="C23" s="164">
        <v>1122.24</v>
      </c>
      <c r="D23" s="164">
        <v>3652.1</v>
      </c>
      <c r="E23" s="164">
        <v>4235.47</v>
      </c>
      <c r="F23" s="164">
        <v>3626.21</v>
      </c>
      <c r="G23" s="164"/>
      <c r="H23" s="165"/>
    </row>
    <row r="24" spans="1:9">
      <c r="A24" s="163">
        <v>39524</v>
      </c>
      <c r="B24" s="164">
        <v>884.86</v>
      </c>
      <c r="C24" s="164">
        <v>1056.1300000000001</v>
      </c>
      <c r="D24" s="164">
        <v>3497.67</v>
      </c>
      <c r="E24" s="164">
        <v>4109.5</v>
      </c>
      <c r="F24" s="164">
        <v>3516.92</v>
      </c>
      <c r="G24" s="164"/>
      <c r="H24" s="165"/>
    </row>
    <row r="25" spans="1:9">
      <c r="A25" s="163">
        <v>39525</v>
      </c>
      <c r="B25" s="164">
        <v>902.31</v>
      </c>
      <c r="C25" s="164">
        <v>1079.72</v>
      </c>
      <c r="D25" s="164">
        <v>3401.61</v>
      </c>
      <c r="E25" s="164">
        <v>3986.02</v>
      </c>
      <c r="F25" s="164">
        <v>3411.69</v>
      </c>
      <c r="G25" s="164"/>
      <c r="H25" s="165"/>
    </row>
    <row r="26" spans="1:9">
      <c r="A26" s="163">
        <v>39526</v>
      </c>
      <c r="B26" s="164">
        <v>878.08</v>
      </c>
      <c r="C26" s="164">
        <v>1040.93</v>
      </c>
      <c r="D26" s="164">
        <v>3518.46</v>
      </c>
      <c r="E26" s="164">
        <v>4102.83</v>
      </c>
      <c r="F26" s="164">
        <v>3502.98</v>
      </c>
      <c r="G26" s="164"/>
      <c r="H26" s="165"/>
    </row>
    <row r="27" spans="1:9">
      <c r="A27" s="163">
        <v>39527</v>
      </c>
      <c r="B27" s="164">
        <v>852.8</v>
      </c>
      <c r="C27" s="164">
        <v>996.13</v>
      </c>
      <c r="D27" s="164">
        <v>3634.22</v>
      </c>
      <c r="E27" s="164">
        <v>4211.62</v>
      </c>
      <c r="F27" s="164">
        <v>3589.66</v>
      </c>
      <c r="G27" s="164"/>
      <c r="H27" s="165"/>
    </row>
    <row r="28" spans="1:9">
      <c r="A28" s="163">
        <v>39528</v>
      </c>
      <c r="B28" s="164" t="s">
        <v>34</v>
      </c>
      <c r="C28" s="164" t="s">
        <v>34</v>
      </c>
      <c r="D28" s="164">
        <v>3666.95</v>
      </c>
      <c r="E28" s="164">
        <v>4208.7</v>
      </c>
      <c r="F28" s="164">
        <v>3587.89</v>
      </c>
      <c r="G28" s="164"/>
      <c r="H28" s="165"/>
    </row>
    <row r="29" spans="1:9">
      <c r="A29" s="163">
        <v>39531</v>
      </c>
      <c r="B29" s="164" t="s">
        <v>34</v>
      </c>
      <c r="C29" s="164" t="s">
        <v>34</v>
      </c>
      <c r="D29" s="164">
        <v>3474.66</v>
      </c>
      <c r="E29" s="164">
        <v>3967.35</v>
      </c>
      <c r="F29" s="164">
        <v>3381.09</v>
      </c>
      <c r="G29" s="164"/>
      <c r="H29" s="165"/>
    </row>
    <row r="30" spans="1:9">
      <c r="A30" s="163">
        <v>39532</v>
      </c>
      <c r="B30" s="164">
        <v>883.28</v>
      </c>
      <c r="C30" s="164">
        <v>1043.99</v>
      </c>
      <c r="D30" s="164">
        <v>3452.2</v>
      </c>
      <c r="E30" s="164">
        <v>3986.84</v>
      </c>
      <c r="F30" s="164">
        <v>3394.81</v>
      </c>
      <c r="G30" s="164"/>
      <c r="H30" s="165"/>
    </row>
    <row r="31" spans="1:9">
      <c r="A31" s="163">
        <v>39533</v>
      </c>
      <c r="B31" s="164">
        <v>880.43</v>
      </c>
      <c r="C31" s="164">
        <v>1050.5899999999999</v>
      </c>
      <c r="D31" s="164">
        <v>3469.92</v>
      </c>
      <c r="E31" s="164">
        <v>4024.57</v>
      </c>
      <c r="F31" s="164">
        <v>3416.96</v>
      </c>
      <c r="G31" s="164"/>
      <c r="H31" s="164"/>
    </row>
    <row r="32" spans="1:9">
      <c r="A32" s="163">
        <v>39534</v>
      </c>
      <c r="B32" s="164">
        <v>887.09</v>
      </c>
      <c r="C32" s="164">
        <v>1061.29</v>
      </c>
      <c r="D32" s="164">
        <v>3288.13</v>
      </c>
      <c r="E32" s="164">
        <v>3853.66</v>
      </c>
      <c r="F32" s="164">
        <v>3265.33</v>
      </c>
      <c r="G32" s="164"/>
      <c r="H32" s="164"/>
      <c r="I32" s="1"/>
    </row>
    <row r="33" spans="1:9">
      <c r="A33" s="163">
        <v>39535</v>
      </c>
      <c r="B33" s="164">
        <v>888.3</v>
      </c>
      <c r="C33" s="164">
        <v>1060.1099999999999</v>
      </c>
      <c r="D33" s="164">
        <v>3492.74</v>
      </c>
      <c r="E33" s="164">
        <v>4095.66</v>
      </c>
      <c r="F33" s="164">
        <v>3470.14</v>
      </c>
      <c r="G33" s="164"/>
      <c r="H33" s="165"/>
      <c r="I33" s="1"/>
    </row>
    <row r="34" spans="1:9">
      <c r="A34" s="163">
        <v>39538</v>
      </c>
      <c r="B34" s="164">
        <v>889.45</v>
      </c>
      <c r="C34" s="164">
        <v>1065</v>
      </c>
      <c r="D34" s="164">
        <v>3407.45</v>
      </c>
      <c r="E34" s="164">
        <v>3995.52</v>
      </c>
      <c r="F34" s="164">
        <v>3385.92</v>
      </c>
      <c r="G34" s="164"/>
      <c r="H34" s="165"/>
    </row>
    <row r="35" spans="1:9">
      <c r="A35" s="254" t="s">
        <v>338</v>
      </c>
      <c r="B35" s="153">
        <v>5.6099999999999997E-2</v>
      </c>
      <c r="C35" s="153">
        <v>0.14380000000000001</v>
      </c>
      <c r="D35" s="153">
        <v>-0.35639999999999999</v>
      </c>
      <c r="E35" s="153">
        <v>-0.30499999999999999</v>
      </c>
      <c r="F35" s="153">
        <v>-0.3327</v>
      </c>
      <c r="G35" s="153"/>
      <c r="H35" s="154"/>
    </row>
    <row r="36" spans="1:9">
      <c r="A36" s="155" t="s">
        <v>340</v>
      </c>
      <c r="B36" s="156">
        <v>-6.3500000000000001E-2</v>
      </c>
      <c r="C36" s="156">
        <v>-2.5999999999999999E-2</v>
      </c>
      <c r="D36" s="156">
        <v>-0.20669999999999999</v>
      </c>
      <c r="E36" s="156">
        <v>-0.1749</v>
      </c>
      <c r="F36" s="156">
        <v>-0.1862</v>
      </c>
      <c r="G36" s="156"/>
      <c r="H36" s="171"/>
    </row>
    <row r="37" spans="1:9">
      <c r="A37" s="166" t="s">
        <v>122</v>
      </c>
      <c r="B37" s="164">
        <v>1001.67</v>
      </c>
      <c r="C37" s="164">
        <v>1159.3699999999999</v>
      </c>
      <c r="D37" s="164">
        <v>4350.74</v>
      </c>
      <c r="E37" s="164">
        <v>4923.07</v>
      </c>
      <c r="F37" s="164">
        <v>4228.05</v>
      </c>
      <c r="G37" s="164"/>
      <c r="H37" s="165"/>
    </row>
    <row r="38" spans="1:9">
      <c r="A38" s="167" t="s">
        <v>120</v>
      </c>
      <c r="B38" s="168">
        <v>39512</v>
      </c>
      <c r="C38" s="168">
        <v>39512</v>
      </c>
      <c r="D38" s="168">
        <v>39510</v>
      </c>
      <c r="E38" s="168">
        <v>39510</v>
      </c>
      <c r="F38" s="168">
        <v>39510</v>
      </c>
      <c r="G38" s="168"/>
      <c r="H38" s="169"/>
    </row>
    <row r="39" spans="1:9">
      <c r="A39" s="157" t="s">
        <v>123</v>
      </c>
      <c r="B39" s="158">
        <v>852.8</v>
      </c>
      <c r="C39" s="158">
        <v>996.13</v>
      </c>
      <c r="D39" s="158">
        <v>3288.13</v>
      </c>
      <c r="E39" s="158">
        <v>3853.66</v>
      </c>
      <c r="F39" s="158">
        <v>3265.33</v>
      </c>
      <c r="G39" s="158"/>
      <c r="H39" s="159"/>
    </row>
    <row r="40" spans="1:9">
      <c r="A40" s="160" t="s">
        <v>121</v>
      </c>
      <c r="B40" s="161">
        <v>39527</v>
      </c>
      <c r="C40" s="161">
        <v>39527</v>
      </c>
      <c r="D40" s="161">
        <v>39534</v>
      </c>
      <c r="E40" s="161">
        <v>39534</v>
      </c>
      <c r="F40" s="161">
        <v>39534</v>
      </c>
      <c r="G40" s="161"/>
      <c r="H40" s="162"/>
    </row>
    <row r="41" spans="1:9">
      <c r="A41" s="170" t="s">
        <v>261</v>
      </c>
      <c r="B41" s="164">
        <v>1001.67</v>
      </c>
      <c r="C41" s="164">
        <v>1159.3699999999999</v>
      </c>
      <c r="D41" s="164">
        <v>5589.67</v>
      </c>
      <c r="E41" s="164">
        <v>6161.22</v>
      </c>
      <c r="F41" s="164">
        <v>5398.15</v>
      </c>
      <c r="G41" s="164"/>
      <c r="H41" s="165"/>
    </row>
    <row r="42" spans="1:9">
      <c r="A42" s="167" t="s">
        <v>124</v>
      </c>
      <c r="B42" s="168">
        <v>39512</v>
      </c>
      <c r="C42" s="168">
        <v>39512</v>
      </c>
      <c r="D42" s="168">
        <v>39458</v>
      </c>
      <c r="E42" s="168">
        <v>39461</v>
      </c>
      <c r="F42" s="168">
        <v>39461</v>
      </c>
      <c r="G42" s="168"/>
      <c r="H42" s="169"/>
    </row>
    <row r="43" spans="1:9">
      <c r="A43" s="155" t="s">
        <v>262</v>
      </c>
      <c r="B43" s="158">
        <v>753.77</v>
      </c>
      <c r="C43" s="158">
        <v>827.55</v>
      </c>
      <c r="D43" s="158">
        <v>3288.13</v>
      </c>
      <c r="E43" s="158">
        <v>3853.66</v>
      </c>
      <c r="F43" s="158">
        <v>3265.33</v>
      </c>
      <c r="G43" s="158"/>
      <c r="H43" s="159"/>
    </row>
    <row r="44" spans="1:9">
      <c r="A44" s="160" t="s">
        <v>125</v>
      </c>
      <c r="B44" s="161">
        <v>39470</v>
      </c>
      <c r="C44" s="161">
        <v>39468</v>
      </c>
      <c r="D44" s="161">
        <v>39534</v>
      </c>
      <c r="E44" s="161">
        <v>39534</v>
      </c>
      <c r="F44" s="161">
        <v>39534</v>
      </c>
      <c r="G44" s="161"/>
      <c r="H44" s="162"/>
    </row>
    <row r="45" spans="1:9">
      <c r="A45" s="166" t="s">
        <v>126</v>
      </c>
      <c r="B45" s="165">
        <v>1018.96</v>
      </c>
      <c r="C45" s="165">
        <v>1159.3699999999999</v>
      </c>
      <c r="D45" s="165">
        <v>6019.56</v>
      </c>
      <c r="E45" s="165">
        <v>6352.44</v>
      </c>
      <c r="F45" s="165">
        <v>5769.47</v>
      </c>
      <c r="G45" s="165"/>
      <c r="H45" s="165"/>
    </row>
    <row r="46" spans="1:9">
      <c r="A46" s="167" t="s">
        <v>128</v>
      </c>
      <c r="B46" s="169">
        <v>39115</v>
      </c>
      <c r="C46" s="169">
        <v>39512</v>
      </c>
      <c r="D46" s="169">
        <v>39371</v>
      </c>
      <c r="E46" s="169">
        <v>39371</v>
      </c>
      <c r="F46" s="169">
        <v>39371</v>
      </c>
      <c r="G46" s="169"/>
      <c r="H46" s="169"/>
    </row>
    <row r="47" spans="1:9">
      <c r="A47" s="157" t="s">
        <v>127</v>
      </c>
      <c r="B47" s="159">
        <v>753.77</v>
      </c>
      <c r="C47" s="159">
        <v>785.14</v>
      </c>
      <c r="D47" s="159">
        <v>928.37</v>
      </c>
      <c r="E47" s="159">
        <v>846.49</v>
      </c>
      <c r="F47" s="159">
        <v>846.49</v>
      </c>
      <c r="G47" s="159"/>
      <c r="H47" s="159"/>
    </row>
    <row r="48" spans="1:9">
      <c r="A48" s="160" t="s">
        <v>129</v>
      </c>
      <c r="B48" s="162">
        <v>39470</v>
      </c>
      <c r="C48" s="162">
        <v>39310</v>
      </c>
      <c r="D48" s="162">
        <v>38505</v>
      </c>
      <c r="E48" s="162">
        <v>38505</v>
      </c>
      <c r="F48" s="162">
        <v>38505</v>
      </c>
      <c r="G48" s="162"/>
      <c r="H48" s="162"/>
    </row>
    <row r="56" spans="1:1">
      <c r="A56" s="78"/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selection activeCell="C6" sqref="C6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295" t="s">
        <v>1</v>
      </c>
      <c r="B2" s="4"/>
      <c r="C2" s="4"/>
      <c r="D2" s="4"/>
      <c r="E2" s="4"/>
      <c r="F2" s="4"/>
      <c r="G2" s="4"/>
      <c r="H2" s="4"/>
      <c r="K2" s="324"/>
    </row>
    <row r="3" spans="1:11" ht="23.25">
      <c r="A3" s="296" t="s">
        <v>1</v>
      </c>
      <c r="B3" s="4"/>
      <c r="C3" s="4"/>
      <c r="D3" s="4"/>
      <c r="E3" s="4"/>
      <c r="F3" s="4"/>
      <c r="G3" s="4"/>
      <c r="H3" s="4"/>
    </row>
    <row r="4" spans="1:11" ht="15.75">
      <c r="G4" s="21"/>
    </row>
    <row r="5" spans="1:11" ht="15.75">
      <c r="B5" s="14"/>
      <c r="C5" s="14"/>
      <c r="G5" s="21"/>
    </row>
    <row r="6" spans="1:11" ht="15.75">
      <c r="E6" s="14"/>
      <c r="G6" s="21"/>
    </row>
    <row r="7" spans="1:11" ht="15.75" customHeight="1">
      <c r="B7" s="77"/>
      <c r="C7" s="77"/>
      <c r="D7" s="77"/>
      <c r="E7" s="77"/>
      <c r="F7" s="77"/>
      <c r="G7" s="77"/>
      <c r="H7" s="77"/>
    </row>
    <row r="8" spans="1:11" ht="15.75">
      <c r="G8" s="21"/>
    </row>
    <row r="9" spans="1:11" ht="15.75">
      <c r="G9" s="21"/>
    </row>
    <row r="10" spans="1:11" ht="38.25">
      <c r="A10" s="173" t="s">
        <v>264</v>
      </c>
      <c r="B10" s="174"/>
      <c r="C10" s="174"/>
      <c r="D10" s="175" t="s">
        <v>147</v>
      </c>
      <c r="E10" s="176" t="s">
        <v>148</v>
      </c>
      <c r="F10" s="177" t="s">
        <v>263</v>
      </c>
      <c r="G10" s="334" t="s">
        <v>149</v>
      </c>
      <c r="H10" s="335"/>
      <c r="I10" s="179" t="s">
        <v>304</v>
      </c>
    </row>
    <row r="11" spans="1:11" ht="15" customHeight="1">
      <c r="A11" s="14"/>
      <c r="B11" s="76" t="s">
        <v>182</v>
      </c>
      <c r="C11" s="76" t="s">
        <v>301</v>
      </c>
      <c r="D11" s="42" t="s">
        <v>291</v>
      </c>
      <c r="E11" s="43">
        <v>39538</v>
      </c>
      <c r="F11" s="44" t="s">
        <v>146</v>
      </c>
      <c r="G11" s="42" t="s">
        <v>341</v>
      </c>
      <c r="H11" s="45">
        <v>2007</v>
      </c>
      <c r="I11" s="44"/>
    </row>
    <row r="12" spans="1:11" ht="15" customHeight="1">
      <c r="A12" s="201" t="s">
        <v>33</v>
      </c>
      <c r="B12" s="325">
        <v>2468375197.9200001</v>
      </c>
      <c r="C12" s="325">
        <v>375360490.63999999</v>
      </c>
      <c r="D12" s="325">
        <v>44425614.280000001</v>
      </c>
      <c r="E12" s="325">
        <v>344916000</v>
      </c>
      <c r="F12" s="326">
        <v>52.26</v>
      </c>
      <c r="G12" s="327">
        <v>-0.11423700000000001</v>
      </c>
      <c r="H12" s="327">
        <v>-0.42634499999999997</v>
      </c>
      <c r="I12" s="328" t="s">
        <v>269</v>
      </c>
    </row>
    <row r="13" spans="1:11" ht="15" customHeight="1">
      <c r="A13" s="201" t="s">
        <v>35</v>
      </c>
      <c r="B13" s="325">
        <v>323086363.30000001</v>
      </c>
      <c r="C13" s="325">
        <v>53858939.140000001</v>
      </c>
      <c r="D13" s="325">
        <v>10193699.66</v>
      </c>
      <c r="E13" s="325">
        <v>974970046</v>
      </c>
      <c r="F13" s="326">
        <v>68.650000000000006</v>
      </c>
      <c r="G13" s="327">
        <v>-4.7718000000000003E-2</v>
      </c>
      <c r="H13" s="327">
        <v>-2.8858000000000002E-2</v>
      </c>
      <c r="I13" s="328" t="s">
        <v>269</v>
      </c>
    </row>
    <row r="14" spans="1:11" ht="15" customHeight="1">
      <c r="A14" s="201" t="s">
        <v>36</v>
      </c>
      <c r="B14" s="325">
        <v>5014549896.8599997</v>
      </c>
      <c r="C14" s="325">
        <v>1150141663.9000001</v>
      </c>
      <c r="D14" s="325">
        <v>255601786.97999999</v>
      </c>
      <c r="E14" s="325">
        <v>1808040000</v>
      </c>
      <c r="F14" s="326">
        <v>34.770000000000003</v>
      </c>
      <c r="G14" s="327">
        <v>-6.9075999999999999E-2</v>
      </c>
      <c r="H14" s="327">
        <v>-0.161158</v>
      </c>
      <c r="I14" s="328" t="s">
        <v>269</v>
      </c>
    </row>
    <row r="15" spans="1:11" ht="15" customHeight="1">
      <c r="A15" s="201" t="s">
        <v>37</v>
      </c>
      <c r="B15" s="325">
        <v>1641858415.76</v>
      </c>
      <c r="C15" s="325">
        <v>198743380.74000001</v>
      </c>
      <c r="D15" s="325">
        <v>65282966.840000004</v>
      </c>
      <c r="E15" s="325">
        <v>405266400</v>
      </c>
      <c r="F15" s="326">
        <v>4.7300000000000004</v>
      </c>
      <c r="G15" s="327">
        <v>-8.5106000000000001E-2</v>
      </c>
      <c r="H15" s="327">
        <v>-0.2432</v>
      </c>
      <c r="I15" s="328" t="s">
        <v>269</v>
      </c>
    </row>
    <row r="16" spans="1:11" ht="15" customHeight="1">
      <c r="A16" s="201" t="s">
        <v>38</v>
      </c>
      <c r="B16" s="325">
        <v>111984910.45999999</v>
      </c>
      <c r="C16" s="325">
        <v>4020553.94</v>
      </c>
      <c r="D16" s="325">
        <v>787977.1</v>
      </c>
      <c r="E16" s="325">
        <v>416854900</v>
      </c>
      <c r="F16" s="326">
        <v>138.49</v>
      </c>
      <c r="G16" s="327">
        <v>2.2065999999999999E-2</v>
      </c>
      <c r="H16" s="327">
        <v>-7.2000000000000002E-5</v>
      </c>
      <c r="I16" s="328" t="s">
        <v>269</v>
      </c>
    </row>
    <row r="17" spans="1:9" ht="15" customHeight="1">
      <c r="A17" s="201" t="s">
        <v>39</v>
      </c>
      <c r="B17" s="325">
        <v>128519076.66</v>
      </c>
      <c r="C17" s="325">
        <v>12048408.640000001</v>
      </c>
      <c r="D17" s="325">
        <v>4686262.4800000004</v>
      </c>
      <c r="E17" s="325">
        <v>90085202.400000006</v>
      </c>
      <c r="F17" s="326">
        <v>3.7</v>
      </c>
      <c r="G17" s="327">
        <v>-6.3291E-2</v>
      </c>
      <c r="H17" s="327">
        <v>-0.23236499999999999</v>
      </c>
      <c r="I17" s="328" t="s">
        <v>269</v>
      </c>
    </row>
    <row r="18" spans="1:9" ht="15" customHeight="1">
      <c r="A18" s="201" t="s">
        <v>40</v>
      </c>
      <c r="B18" s="325">
        <v>7050524314.8599997</v>
      </c>
      <c r="C18" s="325">
        <v>939831332.84000003</v>
      </c>
      <c r="D18" s="325">
        <v>575424988.5</v>
      </c>
      <c r="E18" s="325">
        <v>3570000000</v>
      </c>
      <c r="F18" s="326">
        <v>70</v>
      </c>
      <c r="G18" s="327">
        <v>4.1047E-2</v>
      </c>
      <c r="H18" s="327">
        <v>1.4933999999999999E-2</v>
      </c>
      <c r="I18" s="328" t="s">
        <v>269</v>
      </c>
    </row>
    <row r="19" spans="1:9" ht="15" customHeight="1">
      <c r="A19" s="201" t="s">
        <v>41</v>
      </c>
      <c r="B19" s="325">
        <v>24023115.18</v>
      </c>
      <c r="C19" s="325">
        <v>3401635.94</v>
      </c>
      <c r="D19" s="325">
        <v>1305554.94</v>
      </c>
      <c r="E19" s="325">
        <v>38159120.159999996</v>
      </c>
      <c r="F19" s="326">
        <v>2.48</v>
      </c>
      <c r="G19" s="327">
        <v>3.3333000000000002E-2</v>
      </c>
      <c r="H19" s="327">
        <v>0.29166700000000001</v>
      </c>
      <c r="I19" s="328" t="s">
        <v>269</v>
      </c>
    </row>
    <row r="20" spans="1:9" ht="15" customHeight="1">
      <c r="A20" s="201" t="s">
        <v>42</v>
      </c>
      <c r="B20" s="325">
        <v>2961941185.7600002</v>
      </c>
      <c r="C20" s="325">
        <v>236621625.03999999</v>
      </c>
      <c r="D20" s="325">
        <v>51337748.840000004</v>
      </c>
      <c r="E20" s="325">
        <v>680823925.74000001</v>
      </c>
      <c r="F20" s="326">
        <v>20.83</v>
      </c>
      <c r="G20" s="327">
        <v>4.3064999999999999E-2</v>
      </c>
      <c r="H20" s="327">
        <v>-0.21721199999999999</v>
      </c>
      <c r="I20" s="328" t="s">
        <v>269</v>
      </c>
    </row>
    <row r="21" spans="1:9" ht="15" customHeight="1">
      <c r="A21" s="201" t="s">
        <v>43</v>
      </c>
      <c r="B21" s="325">
        <v>387434304.12</v>
      </c>
      <c r="C21" s="325">
        <v>68762144.280000001</v>
      </c>
      <c r="D21" s="325">
        <v>13899077.5</v>
      </c>
      <c r="E21" s="325">
        <v>511643115</v>
      </c>
      <c r="F21" s="326">
        <v>28.69</v>
      </c>
      <c r="G21" s="327">
        <v>-6.7598000000000005E-2</v>
      </c>
      <c r="H21" s="327">
        <v>-0.211813</v>
      </c>
      <c r="I21" s="328" t="s">
        <v>269</v>
      </c>
    </row>
    <row r="22" spans="1:9" ht="15" customHeight="1">
      <c r="A22" s="201" t="s">
        <v>44</v>
      </c>
      <c r="B22" s="325">
        <v>580316705.89999998</v>
      </c>
      <c r="C22" s="325">
        <v>89652344.040000007</v>
      </c>
      <c r="D22" s="325">
        <v>18822564.940000001</v>
      </c>
      <c r="E22" s="325">
        <v>436780889.25</v>
      </c>
      <c r="F22" s="326">
        <v>10.050000000000001</v>
      </c>
      <c r="G22" s="327">
        <v>-3.3654000000000003E-2</v>
      </c>
      <c r="H22" s="327">
        <v>-0.13362099999999999</v>
      </c>
      <c r="I22" s="328" t="s">
        <v>269</v>
      </c>
    </row>
    <row r="23" spans="1:9" ht="15" customHeight="1">
      <c r="A23" s="201" t="s">
        <v>230</v>
      </c>
      <c r="B23" s="325">
        <v>2334083131.96</v>
      </c>
      <c r="C23" s="325">
        <v>338576606.56</v>
      </c>
      <c r="D23" s="325">
        <v>71309430.959999993</v>
      </c>
      <c r="E23" s="325">
        <v>1179736217.9200001</v>
      </c>
      <c r="F23" s="326">
        <v>13.52</v>
      </c>
      <c r="G23" s="327">
        <v>-7.1429000000000006E-2</v>
      </c>
      <c r="H23" s="327">
        <v>-0.11634</v>
      </c>
      <c r="I23" s="328" t="s">
        <v>269</v>
      </c>
    </row>
    <row r="24" spans="1:9" ht="15" customHeight="1">
      <c r="A24" s="201" t="s">
        <v>45</v>
      </c>
      <c r="B24" s="325">
        <v>72066106.659999996</v>
      </c>
      <c r="C24" s="325">
        <v>13126942.359999999</v>
      </c>
      <c r="D24" s="325">
        <v>3994225.2</v>
      </c>
      <c r="E24" s="325">
        <v>49013441.729999997</v>
      </c>
      <c r="F24" s="326">
        <v>2.19</v>
      </c>
      <c r="G24" s="327">
        <v>-0.34431099999999998</v>
      </c>
      <c r="H24" s="327">
        <v>-0.5</v>
      </c>
      <c r="I24" s="328" t="s">
        <v>269</v>
      </c>
    </row>
    <row r="25" spans="1:9" ht="15" customHeight="1">
      <c r="A25" s="201" t="s">
        <v>46</v>
      </c>
      <c r="B25" s="325">
        <v>163302101.40000001</v>
      </c>
      <c r="C25" s="325">
        <v>30707979.68</v>
      </c>
      <c r="D25" s="325">
        <v>3943408</v>
      </c>
      <c r="E25" s="325">
        <v>207153925.44</v>
      </c>
      <c r="F25" s="326">
        <v>10.56</v>
      </c>
      <c r="G25" s="327">
        <v>-8.1739000000000006E-2</v>
      </c>
      <c r="H25" s="327">
        <v>-0.112605</v>
      </c>
      <c r="I25" s="328" t="s">
        <v>269</v>
      </c>
    </row>
    <row r="26" spans="1:9" ht="15" customHeight="1">
      <c r="A26" s="201" t="s">
        <v>47</v>
      </c>
      <c r="B26" s="325">
        <v>83853913.239999995</v>
      </c>
      <c r="C26" s="325">
        <v>17441079.600000001</v>
      </c>
      <c r="D26" s="325">
        <v>2279744.56</v>
      </c>
      <c r="E26" s="325">
        <v>786240000</v>
      </c>
      <c r="F26" s="326">
        <v>46.8</v>
      </c>
      <c r="G26" s="327">
        <v>-3.3258000000000003E-2</v>
      </c>
      <c r="H26" s="327">
        <v>-6.5867999999999996E-2</v>
      </c>
      <c r="I26" s="328" t="s">
        <v>269</v>
      </c>
    </row>
    <row r="27" spans="1:9" ht="15" customHeight="1">
      <c r="A27" s="201" t="s">
        <v>334</v>
      </c>
      <c r="B27" s="325">
        <v>2139597849.9400001</v>
      </c>
      <c r="C27" s="325">
        <v>329721717.06</v>
      </c>
      <c r="D27" s="325">
        <v>80967309.620000005</v>
      </c>
      <c r="E27" s="325">
        <v>909076257.45000005</v>
      </c>
      <c r="F27" s="326">
        <v>10.65</v>
      </c>
      <c r="G27" s="327">
        <v>4.7169999999999998E-3</v>
      </c>
      <c r="H27" s="327">
        <v>-0.115449</v>
      </c>
      <c r="I27" s="328" t="s">
        <v>269</v>
      </c>
    </row>
    <row r="28" spans="1:9" ht="15" customHeight="1">
      <c r="A28" s="201" t="s">
        <v>227</v>
      </c>
      <c r="B28" s="325">
        <v>46018571.719999999</v>
      </c>
      <c r="C28" s="325">
        <v>10776102.16</v>
      </c>
      <c r="D28" s="325">
        <v>3137390.96</v>
      </c>
      <c r="E28" s="325">
        <v>129400320</v>
      </c>
      <c r="F28" s="326">
        <v>16.600000000000001</v>
      </c>
      <c r="G28" s="327">
        <v>-5.1429000000000002E-2</v>
      </c>
      <c r="H28" s="327">
        <v>-0.17821799999999999</v>
      </c>
      <c r="I28" s="328" t="s">
        <v>269</v>
      </c>
    </row>
    <row r="29" spans="1:9" ht="15" customHeight="1">
      <c r="A29" s="201" t="s">
        <v>186</v>
      </c>
      <c r="B29" s="325">
        <v>268001815.44</v>
      </c>
      <c r="C29" s="325">
        <v>26384150.359999999</v>
      </c>
      <c r="D29" s="325">
        <v>5371478.7800000003</v>
      </c>
      <c r="E29" s="325">
        <v>240405000</v>
      </c>
      <c r="F29" s="326">
        <v>7.05</v>
      </c>
      <c r="G29" s="327">
        <v>-0.107595</v>
      </c>
      <c r="H29" s="327">
        <v>-0.11874999999999999</v>
      </c>
      <c r="I29" s="328" t="s">
        <v>269</v>
      </c>
    </row>
    <row r="30" spans="1:9" ht="15" customHeight="1">
      <c r="A30" s="201" t="s">
        <v>49</v>
      </c>
      <c r="B30" s="325">
        <v>23125612308.84</v>
      </c>
      <c r="C30" s="325">
        <v>9034236302.6800003</v>
      </c>
      <c r="D30" s="325">
        <v>2441384425.48</v>
      </c>
      <c r="E30" s="325">
        <v>12983661192.25</v>
      </c>
      <c r="F30" s="326">
        <v>41.05</v>
      </c>
      <c r="G30" s="327">
        <v>6.6234000000000001E-2</v>
      </c>
      <c r="H30" s="327">
        <v>-0.15360799999999999</v>
      </c>
      <c r="I30" s="328" t="s">
        <v>269</v>
      </c>
    </row>
    <row r="31" spans="1:9" ht="15" customHeight="1">
      <c r="A31" s="201" t="s">
        <v>50</v>
      </c>
      <c r="B31" s="325">
        <v>864264663.36000001</v>
      </c>
      <c r="C31" s="325">
        <v>236023872.02000001</v>
      </c>
      <c r="D31" s="325">
        <v>31709980.539999999</v>
      </c>
      <c r="E31" s="325">
        <v>3290548312.9499998</v>
      </c>
      <c r="F31" s="326">
        <v>80.489999999999995</v>
      </c>
      <c r="G31" s="327">
        <v>-6.4614000000000005E-2</v>
      </c>
      <c r="H31" s="327">
        <v>-9.0919E-2</v>
      </c>
      <c r="I31" s="328" t="s">
        <v>269</v>
      </c>
    </row>
    <row r="32" spans="1:9" ht="15" customHeight="1">
      <c r="A32" s="201" t="s">
        <v>51</v>
      </c>
      <c r="B32" s="325">
        <v>21103811.52</v>
      </c>
      <c r="C32" s="325">
        <v>2179374.58</v>
      </c>
      <c r="D32" s="325">
        <v>621932.36</v>
      </c>
      <c r="E32" s="325">
        <v>15120000</v>
      </c>
      <c r="F32" s="326">
        <v>4.2</v>
      </c>
      <c r="G32" s="327">
        <v>-0.38775500000000002</v>
      </c>
      <c r="H32" s="327">
        <v>-0.61818200000000001</v>
      </c>
      <c r="I32" s="328" t="s">
        <v>269</v>
      </c>
    </row>
    <row r="33" spans="1:9" ht="15" customHeight="1">
      <c r="A33" s="201" t="s">
        <v>52</v>
      </c>
      <c r="B33" s="325">
        <v>1547668286.9000001</v>
      </c>
      <c r="C33" s="325">
        <v>351385660.75999999</v>
      </c>
      <c r="D33" s="325">
        <v>128077293.14</v>
      </c>
      <c r="E33" s="325">
        <v>1602930000</v>
      </c>
      <c r="F33" s="326">
        <v>76.33</v>
      </c>
      <c r="G33" s="327">
        <v>1.1528999999999999E-2</v>
      </c>
      <c r="H33" s="327">
        <v>-3.3797000000000001E-2</v>
      </c>
      <c r="I33" s="328" t="s">
        <v>269</v>
      </c>
    </row>
    <row r="34" spans="1:9" ht="15" customHeight="1">
      <c r="A34" s="201" t="s">
        <v>243</v>
      </c>
      <c r="B34" s="325">
        <v>34038916.579999998</v>
      </c>
      <c r="C34" s="325">
        <v>4590515.9800000004</v>
      </c>
      <c r="D34" s="325">
        <v>410751.6</v>
      </c>
      <c r="E34" s="325">
        <v>135931219.59999999</v>
      </c>
      <c r="F34" s="326">
        <v>18.04</v>
      </c>
      <c r="G34" s="327">
        <v>-1.4208E-2</v>
      </c>
      <c r="H34" s="327">
        <v>-0.21188299999999999</v>
      </c>
      <c r="I34" s="328" t="s">
        <v>269</v>
      </c>
    </row>
    <row r="35" spans="1:9" ht="15" customHeight="1">
      <c r="A35" s="201" t="s">
        <v>53</v>
      </c>
      <c r="B35" s="325">
        <v>23634444.640000001</v>
      </c>
      <c r="C35" s="325">
        <v>1652080.42</v>
      </c>
      <c r="D35" s="325">
        <v>1046328.82</v>
      </c>
      <c r="E35" s="325">
        <v>57739981.649999999</v>
      </c>
      <c r="F35" s="326">
        <v>1.45</v>
      </c>
      <c r="G35" s="327">
        <v>-0.23280400000000001</v>
      </c>
      <c r="H35" s="327">
        <v>-0.408163</v>
      </c>
      <c r="I35" s="328" t="s">
        <v>269</v>
      </c>
    </row>
    <row r="36" spans="1:9" ht="15" customHeight="1">
      <c r="A36" s="201" t="s">
        <v>54</v>
      </c>
      <c r="B36" s="325">
        <v>50849881.140000001</v>
      </c>
      <c r="C36" s="325">
        <v>4825290.62</v>
      </c>
      <c r="D36" s="325">
        <v>789696.52</v>
      </c>
      <c r="E36" s="325">
        <v>46795000</v>
      </c>
      <c r="F36" s="326">
        <v>93.59</v>
      </c>
      <c r="G36" s="327">
        <v>3.9889000000000001E-2</v>
      </c>
      <c r="H36" s="327">
        <v>-0.30674099999999999</v>
      </c>
      <c r="I36" s="328" t="s">
        <v>269</v>
      </c>
    </row>
    <row r="37" spans="1:9" ht="15" customHeight="1">
      <c r="A37" s="201" t="s">
        <v>232</v>
      </c>
      <c r="B37" s="325">
        <v>51085274.479999997</v>
      </c>
      <c r="C37" s="325">
        <v>4469053.6399999997</v>
      </c>
      <c r="D37" s="325">
        <v>1524999.92</v>
      </c>
      <c r="E37" s="325">
        <v>54854739.520000003</v>
      </c>
      <c r="F37" s="326">
        <v>3.92</v>
      </c>
      <c r="G37" s="327">
        <v>3.1579000000000003E-2</v>
      </c>
      <c r="H37" s="327">
        <v>-0.10502300000000001</v>
      </c>
      <c r="I37" s="328" t="s">
        <v>269</v>
      </c>
    </row>
    <row r="38" spans="1:9" ht="15" customHeight="1">
      <c r="A38" s="201" t="s">
        <v>55</v>
      </c>
      <c r="B38" s="325">
        <v>10171726783.440001</v>
      </c>
      <c r="C38" s="325">
        <v>1458648144.6400001</v>
      </c>
      <c r="D38" s="325">
        <v>340854782.92000002</v>
      </c>
      <c r="E38" s="325">
        <v>5086388150.2999897</v>
      </c>
      <c r="F38" s="326">
        <v>6.1</v>
      </c>
      <c r="G38" s="327">
        <v>2.1776E-2</v>
      </c>
      <c r="H38" s="327">
        <v>-0.17232</v>
      </c>
      <c r="I38" s="328" t="s">
        <v>269</v>
      </c>
    </row>
    <row r="39" spans="1:9" ht="15" customHeight="1">
      <c r="A39" s="201" t="s">
        <v>183</v>
      </c>
      <c r="B39" s="325">
        <v>9152381003.6599998</v>
      </c>
      <c r="C39" s="325">
        <v>1808753692.9400001</v>
      </c>
      <c r="D39" s="325">
        <v>453678585.45999998</v>
      </c>
      <c r="E39" s="325">
        <v>3148749857.8200002</v>
      </c>
      <c r="F39" s="326">
        <v>6.86</v>
      </c>
      <c r="G39" s="327">
        <v>-4.4568000000000003E-2</v>
      </c>
      <c r="H39" s="327">
        <v>-1.295E-2</v>
      </c>
      <c r="I39" s="328" t="s">
        <v>269</v>
      </c>
    </row>
    <row r="40" spans="1:9" ht="15" customHeight="1">
      <c r="A40" s="201" t="s">
        <v>56</v>
      </c>
      <c r="B40" s="325">
        <v>2842328044.1999998</v>
      </c>
      <c r="C40" s="325">
        <v>560234310.36000001</v>
      </c>
      <c r="D40" s="325">
        <v>131314881</v>
      </c>
      <c r="E40" s="325">
        <v>1194489591.6800001</v>
      </c>
      <c r="F40" s="326">
        <v>26.24</v>
      </c>
      <c r="G40" s="327">
        <v>3.7154E-2</v>
      </c>
      <c r="H40" s="327">
        <v>-9.8110000000000003E-3</v>
      </c>
      <c r="I40" s="328" t="s">
        <v>269</v>
      </c>
    </row>
    <row r="41" spans="1:9" ht="15" customHeight="1">
      <c r="A41" s="201" t="s">
        <v>57</v>
      </c>
      <c r="B41" s="325">
        <v>92389068.099999994</v>
      </c>
      <c r="C41" s="325">
        <v>8207051.4800000004</v>
      </c>
      <c r="D41" s="325">
        <v>1968130.6</v>
      </c>
      <c r="E41" s="325">
        <v>37752591</v>
      </c>
      <c r="F41" s="326">
        <v>1.38</v>
      </c>
      <c r="G41" s="327">
        <v>2.2221999999999999E-2</v>
      </c>
      <c r="H41" s="327">
        <v>-2.8169E-2</v>
      </c>
      <c r="I41" s="328" t="s">
        <v>269</v>
      </c>
    </row>
    <row r="42" spans="1:9" ht="15" customHeight="1">
      <c r="A42" s="201" t="s">
        <v>238</v>
      </c>
      <c r="B42" s="325">
        <v>259077651.13999999</v>
      </c>
      <c r="C42" s="325">
        <v>21597622.34</v>
      </c>
      <c r="D42" s="325">
        <v>5631031.54</v>
      </c>
      <c r="E42" s="325">
        <v>388204000</v>
      </c>
      <c r="F42" s="326">
        <v>31.82</v>
      </c>
      <c r="G42" s="327">
        <v>3.9869000000000002E-2</v>
      </c>
      <c r="H42" s="327">
        <v>-8.9296E-2</v>
      </c>
      <c r="I42" s="328" t="s">
        <v>269</v>
      </c>
    </row>
    <row r="43" spans="1:9" ht="15" customHeight="1">
      <c r="A43" s="201" t="s">
        <v>58</v>
      </c>
      <c r="B43" s="325">
        <v>245096819.53999999</v>
      </c>
      <c r="C43" s="325">
        <v>29506919.899999999</v>
      </c>
      <c r="D43" s="325">
        <v>5408655.04</v>
      </c>
      <c r="E43" s="325">
        <v>380473893.60000002</v>
      </c>
      <c r="F43" s="326">
        <v>55.2</v>
      </c>
      <c r="G43" s="327">
        <v>-2.1277000000000001E-2</v>
      </c>
      <c r="H43" s="327">
        <v>-0.04</v>
      </c>
      <c r="I43" s="328" t="s">
        <v>269</v>
      </c>
    </row>
    <row r="44" spans="1:9" ht="15" customHeight="1">
      <c r="A44" s="201" t="s">
        <v>59</v>
      </c>
      <c r="B44" s="325">
        <v>1361063712.3800001</v>
      </c>
      <c r="C44" s="325">
        <v>218957776.16</v>
      </c>
      <c r="D44" s="325">
        <v>53342109.82</v>
      </c>
      <c r="E44" s="325">
        <v>1406240000</v>
      </c>
      <c r="F44" s="326">
        <v>63.92</v>
      </c>
      <c r="G44" s="327">
        <v>-5.2897E-2</v>
      </c>
      <c r="H44" s="327">
        <v>-0.137847</v>
      </c>
      <c r="I44" s="328" t="s">
        <v>269</v>
      </c>
    </row>
    <row r="45" spans="1:9" ht="15" customHeight="1">
      <c r="A45" s="201" t="s">
        <v>60</v>
      </c>
      <c r="B45" s="325">
        <v>1965814948.52</v>
      </c>
      <c r="C45" s="325">
        <v>449579168.95999998</v>
      </c>
      <c r="D45" s="325">
        <v>202500083.06</v>
      </c>
      <c r="E45" s="325">
        <v>1932000000</v>
      </c>
      <c r="F45" s="326">
        <v>27.6</v>
      </c>
      <c r="G45" s="327">
        <v>6.1538000000000002E-2</v>
      </c>
      <c r="H45" s="327">
        <v>0.150479</v>
      </c>
      <c r="I45" s="328" t="s">
        <v>269</v>
      </c>
    </row>
    <row r="46" spans="1:9" ht="15" customHeight="1">
      <c r="A46" s="201" t="s">
        <v>61</v>
      </c>
      <c r="B46" s="325">
        <v>19835665803.580002</v>
      </c>
      <c r="C46" s="325">
        <v>4874334752.3599997</v>
      </c>
      <c r="D46" s="325">
        <v>1304326871.98</v>
      </c>
      <c r="E46" s="325">
        <v>12558000000</v>
      </c>
      <c r="F46" s="326">
        <v>41.86</v>
      </c>
      <c r="G46" s="327">
        <v>-0.12609600000000001</v>
      </c>
      <c r="H46" s="327">
        <v>-0.24467700000000001</v>
      </c>
      <c r="I46" s="328" t="s">
        <v>269</v>
      </c>
    </row>
    <row r="47" spans="1:9" ht="15" customHeight="1">
      <c r="A47" s="201" t="s">
        <v>62</v>
      </c>
      <c r="B47" s="325">
        <v>1062839550.04</v>
      </c>
      <c r="C47" s="325">
        <v>207228384.53999999</v>
      </c>
      <c r="D47" s="325">
        <v>51260597.640000001</v>
      </c>
      <c r="E47" s="325">
        <v>836651550</v>
      </c>
      <c r="F47" s="326">
        <v>22.53</v>
      </c>
      <c r="G47" s="327">
        <v>2.6700000000000001E-3</v>
      </c>
      <c r="H47" s="327">
        <v>-0.12060899999999999</v>
      </c>
      <c r="I47" s="328" t="s">
        <v>269</v>
      </c>
    </row>
    <row r="48" spans="1:9" ht="15" customHeight="1">
      <c r="A48" s="201" t="s">
        <v>228</v>
      </c>
      <c r="B48" s="325">
        <v>34353048.68</v>
      </c>
      <c r="C48" s="325">
        <v>4468444.5599999996</v>
      </c>
      <c r="D48" s="325">
        <v>1305243.32</v>
      </c>
      <c r="E48" s="325">
        <v>112752000</v>
      </c>
      <c r="F48" s="326">
        <v>29</v>
      </c>
      <c r="G48" s="327">
        <v>-7.9365000000000005E-2</v>
      </c>
      <c r="H48" s="327">
        <v>-0.165468</v>
      </c>
      <c r="I48" s="328" t="s">
        <v>269</v>
      </c>
    </row>
    <row r="49" spans="1:9" ht="15" customHeight="1">
      <c r="A49" s="201" t="s">
        <v>63</v>
      </c>
      <c r="B49" s="325">
        <v>360612644.92000002</v>
      </c>
      <c r="C49" s="325">
        <v>57215373.039999999</v>
      </c>
      <c r="D49" s="325">
        <v>7141158.5800000001</v>
      </c>
      <c r="E49" s="325">
        <v>216150382.80000001</v>
      </c>
      <c r="F49" s="326">
        <v>9.68</v>
      </c>
      <c r="G49" s="327">
        <v>-1.7259E-2</v>
      </c>
      <c r="H49" s="327">
        <v>8.7639999999999996E-2</v>
      </c>
      <c r="I49" s="328" t="s">
        <v>269</v>
      </c>
    </row>
    <row r="50" spans="1:9" ht="15" customHeight="1">
      <c r="A50" s="201" t="s">
        <v>64</v>
      </c>
      <c r="B50" s="325">
        <v>15854552382.52</v>
      </c>
      <c r="C50" s="325">
        <v>5182995631.5200005</v>
      </c>
      <c r="D50" s="325">
        <v>1477855722.1400001</v>
      </c>
      <c r="E50" s="325">
        <v>13355538625</v>
      </c>
      <c r="F50" s="326">
        <v>86.35</v>
      </c>
      <c r="G50" s="327">
        <v>1.1124E-2</v>
      </c>
      <c r="H50" s="327">
        <v>-0.16650599999999999</v>
      </c>
      <c r="I50" s="328" t="s">
        <v>269</v>
      </c>
    </row>
    <row r="51" spans="1:9" ht="15" customHeight="1">
      <c r="A51" s="201" t="s">
        <v>65</v>
      </c>
      <c r="B51" s="325">
        <v>2905842771.8800001</v>
      </c>
      <c r="C51" s="325">
        <v>407440906.81999999</v>
      </c>
      <c r="D51" s="325">
        <v>89151072.599999994</v>
      </c>
      <c r="E51" s="325">
        <v>955077994.5</v>
      </c>
      <c r="F51" s="326">
        <v>25.5</v>
      </c>
      <c r="G51" s="327">
        <v>-4.9216999999999997E-2</v>
      </c>
      <c r="H51" s="327">
        <v>-8.9286000000000004E-2</v>
      </c>
      <c r="I51" s="328" t="s">
        <v>269</v>
      </c>
    </row>
    <row r="52" spans="1:9" ht="15" customHeight="1">
      <c r="A52" s="201" t="s">
        <v>66</v>
      </c>
      <c r="B52" s="325">
        <v>137848438.84</v>
      </c>
      <c r="C52" s="325">
        <v>26250310.879999999</v>
      </c>
      <c r="D52" s="325">
        <v>4830804.3600000003</v>
      </c>
      <c r="E52" s="325">
        <v>192100000</v>
      </c>
      <c r="F52" s="326">
        <v>28.25</v>
      </c>
      <c r="G52" s="327">
        <v>-5.8333000000000003E-2</v>
      </c>
      <c r="H52" s="327">
        <v>-0.13872000000000001</v>
      </c>
      <c r="I52" s="328" t="s">
        <v>269</v>
      </c>
    </row>
    <row r="53" spans="1:9" ht="15" customHeight="1">
      <c r="A53" s="201" t="s">
        <v>67</v>
      </c>
      <c r="B53" s="325">
        <v>226742717.19999999</v>
      </c>
      <c r="C53" s="325">
        <v>22440840.48</v>
      </c>
      <c r="D53" s="325">
        <v>2758535.24</v>
      </c>
      <c r="E53" s="325">
        <v>143042178.30000001</v>
      </c>
      <c r="F53" s="326">
        <v>39.9</v>
      </c>
      <c r="G53" s="327">
        <v>7.4024000000000006E-2</v>
      </c>
      <c r="H53" s="327">
        <v>-0.14193500000000001</v>
      </c>
      <c r="I53" s="328" t="s">
        <v>269</v>
      </c>
    </row>
    <row r="54" spans="1:9" ht="15" customHeight="1">
      <c r="A54" s="201" t="s">
        <v>68</v>
      </c>
      <c r="B54" s="325">
        <v>1313461589.3599999</v>
      </c>
      <c r="C54" s="325">
        <v>358562145.16000003</v>
      </c>
      <c r="D54" s="325">
        <v>80138767.579999998</v>
      </c>
      <c r="E54" s="325">
        <v>903040000</v>
      </c>
      <c r="F54" s="326">
        <v>56.44</v>
      </c>
      <c r="G54" s="327">
        <v>-3.074E-2</v>
      </c>
      <c r="H54" s="327">
        <v>-8.3320000000000005E-2</v>
      </c>
      <c r="I54" s="328" t="s">
        <v>269</v>
      </c>
    </row>
    <row r="55" spans="1:9" ht="15" customHeight="1">
      <c r="A55" s="201" t="s">
        <v>69</v>
      </c>
      <c r="B55" s="325">
        <v>516751610.74000001</v>
      </c>
      <c r="C55" s="325">
        <v>64554724.200000003</v>
      </c>
      <c r="D55" s="325">
        <v>10850393.779999999</v>
      </c>
      <c r="E55" s="325">
        <v>512278506.60000002</v>
      </c>
      <c r="F55" s="326">
        <v>24.9</v>
      </c>
      <c r="G55" s="327">
        <v>-4.8891999999999998E-2</v>
      </c>
      <c r="H55" s="327">
        <v>-4.0000000000000001E-3</v>
      </c>
      <c r="I55" s="328" t="s">
        <v>269</v>
      </c>
    </row>
    <row r="56" spans="1:9" ht="15" customHeight="1">
      <c r="A56" s="201" t="s">
        <v>70</v>
      </c>
      <c r="B56" s="325">
        <v>411323767.07999998</v>
      </c>
      <c r="C56" s="325">
        <v>14800855.26</v>
      </c>
      <c r="D56" s="325">
        <v>3992754.68</v>
      </c>
      <c r="E56" s="325">
        <v>44935800</v>
      </c>
      <c r="F56" s="326">
        <v>1.05</v>
      </c>
      <c r="G56" s="327">
        <v>-0.13223099999999999</v>
      </c>
      <c r="H56" s="327">
        <v>-0.41011199999999998</v>
      </c>
      <c r="I56" s="328" t="s">
        <v>269</v>
      </c>
    </row>
    <row r="57" spans="1:9" ht="15" customHeight="1">
      <c r="A57" s="201" t="s">
        <v>244</v>
      </c>
      <c r="B57" s="325">
        <v>995860563.27999997</v>
      </c>
      <c r="C57" s="325">
        <v>127162663</v>
      </c>
      <c r="D57" s="325">
        <v>29118028.940000001</v>
      </c>
      <c r="E57" s="325">
        <v>469337967.01999998</v>
      </c>
      <c r="F57" s="326">
        <v>6.89</v>
      </c>
      <c r="G57" s="327">
        <v>-1.5713999999999999E-2</v>
      </c>
      <c r="H57" s="327">
        <v>-0.108668</v>
      </c>
      <c r="I57" s="328" t="s">
        <v>269</v>
      </c>
    </row>
    <row r="58" spans="1:9" ht="15" customHeight="1">
      <c r="A58" s="201" t="s">
        <v>268</v>
      </c>
      <c r="B58" s="325">
        <v>2422004873.1399999</v>
      </c>
      <c r="C58" s="325">
        <v>855720937.89999998</v>
      </c>
      <c r="D58" s="325">
        <v>188789732.18000001</v>
      </c>
      <c r="E58" s="325">
        <v>4606739878.7700005</v>
      </c>
      <c r="F58" s="326">
        <v>40.409999999999997</v>
      </c>
      <c r="G58" s="327">
        <v>-4.6800000000000001E-3</v>
      </c>
      <c r="H58" s="327">
        <v>-0.170567</v>
      </c>
      <c r="I58" s="328" t="s">
        <v>269</v>
      </c>
    </row>
    <row r="59" spans="1:9" ht="15" customHeight="1">
      <c r="A59" s="201" t="s">
        <v>233</v>
      </c>
      <c r="B59" s="325">
        <v>50227100.020000003</v>
      </c>
      <c r="C59" s="325">
        <v>6149502.4000000004</v>
      </c>
      <c r="D59" s="325">
        <v>1598719.16</v>
      </c>
      <c r="E59" s="325">
        <v>61300707.119999997</v>
      </c>
      <c r="F59" s="326">
        <v>92.88</v>
      </c>
      <c r="G59" s="327">
        <v>-8.8570000000000003E-3</v>
      </c>
      <c r="H59" s="327">
        <v>-7.0269999999999999E-2</v>
      </c>
      <c r="I59" s="328" t="s">
        <v>269</v>
      </c>
    </row>
    <row r="60" spans="1:9" ht="15" customHeight="1">
      <c r="A60" s="201" t="s">
        <v>71</v>
      </c>
      <c r="B60" s="325">
        <v>15617177048.52</v>
      </c>
      <c r="C60" s="325">
        <v>3897126445.4200001</v>
      </c>
      <c r="D60" s="325">
        <v>1065028336.86</v>
      </c>
      <c r="E60" s="325">
        <v>6021400000</v>
      </c>
      <c r="F60" s="326">
        <v>13.09</v>
      </c>
      <c r="G60" s="327">
        <v>-0.125585</v>
      </c>
      <c r="H60" s="327">
        <v>-0.312139</v>
      </c>
      <c r="I60" s="328" t="s">
        <v>269</v>
      </c>
    </row>
    <row r="61" spans="1:9">
      <c r="A61" s="201" t="s">
        <v>72</v>
      </c>
      <c r="B61" s="325">
        <v>839686352.51999998</v>
      </c>
      <c r="C61" s="325">
        <v>79489747.620000005</v>
      </c>
      <c r="D61" s="325">
        <v>14646724.119999999</v>
      </c>
      <c r="E61" s="325">
        <v>1996696059.3599999</v>
      </c>
      <c r="F61" s="326">
        <v>16.670000000000002</v>
      </c>
      <c r="G61" s="327">
        <v>-1.9411999999999999E-2</v>
      </c>
      <c r="H61" s="327">
        <v>-0.20429600000000001</v>
      </c>
      <c r="I61" s="328" t="s">
        <v>269</v>
      </c>
    </row>
    <row r="62" spans="1:9" ht="15" customHeight="1">
      <c r="A62" s="201" t="s">
        <v>73</v>
      </c>
      <c r="B62" s="325">
        <v>17363536.300000001</v>
      </c>
      <c r="C62" s="325">
        <v>3006904.1</v>
      </c>
      <c r="D62" s="325">
        <v>325311.59999999998</v>
      </c>
      <c r="E62" s="325">
        <v>66040000</v>
      </c>
      <c r="F62" s="326">
        <v>16.510000000000002</v>
      </c>
      <c r="G62" s="327">
        <v>-4.0115999999999999E-2</v>
      </c>
      <c r="H62" s="327">
        <v>-0.102717</v>
      </c>
      <c r="I62" s="328" t="s">
        <v>269</v>
      </c>
    </row>
    <row r="63" spans="1:9">
      <c r="A63" s="201" t="s">
        <v>74</v>
      </c>
      <c r="B63" s="325">
        <v>6180400166.1999998</v>
      </c>
      <c r="C63" s="325">
        <v>1760205473.1400001</v>
      </c>
      <c r="D63" s="325">
        <v>580353156.5</v>
      </c>
      <c r="E63" s="325">
        <v>6809401620</v>
      </c>
      <c r="F63" s="326">
        <v>45.09</v>
      </c>
      <c r="G63" s="327">
        <v>-8.0734E-2</v>
      </c>
      <c r="H63" s="327">
        <v>-5.8271000000000003E-2</v>
      </c>
      <c r="I63" s="328" t="s">
        <v>269</v>
      </c>
    </row>
    <row r="64" spans="1:9">
      <c r="A64" s="201" t="s">
        <v>335</v>
      </c>
      <c r="B64" s="325">
        <v>3250974709.1199999</v>
      </c>
      <c r="C64" s="325">
        <v>1290635670.9000001</v>
      </c>
      <c r="D64" s="325">
        <v>366738512.33999997</v>
      </c>
      <c r="E64" s="325">
        <v>5095650000</v>
      </c>
      <c r="F64" s="326">
        <v>48.53</v>
      </c>
      <c r="G64" s="327">
        <v>-0.123849</v>
      </c>
      <c r="H64" s="327">
        <v>-0.117636</v>
      </c>
      <c r="I64" s="328" t="s">
        <v>269</v>
      </c>
    </row>
    <row r="65" spans="1:9">
      <c r="A65" s="201" t="s">
        <v>75</v>
      </c>
      <c r="B65" s="325">
        <v>15022009047.620001</v>
      </c>
      <c r="C65" s="325">
        <v>4444685318.6000004</v>
      </c>
      <c r="D65" s="325">
        <v>1249411111.8800001</v>
      </c>
      <c r="E65" s="325">
        <v>7235317452</v>
      </c>
      <c r="F65" s="326">
        <v>44</v>
      </c>
      <c r="G65" s="327">
        <v>5.2631999999999998E-2</v>
      </c>
      <c r="H65" s="327">
        <v>-0.110212</v>
      </c>
      <c r="I65" s="328" t="s">
        <v>269</v>
      </c>
    </row>
    <row r="66" spans="1:9">
      <c r="A66" s="201" t="s">
        <v>184</v>
      </c>
      <c r="B66" s="325">
        <v>186073910.09999999</v>
      </c>
      <c r="C66" s="325">
        <v>29200980.399999999</v>
      </c>
      <c r="D66" s="325">
        <v>4027815.94</v>
      </c>
      <c r="E66" s="325">
        <v>234000000</v>
      </c>
      <c r="F66" s="326">
        <v>6.5</v>
      </c>
      <c r="G66" s="327">
        <v>-0.110807</v>
      </c>
      <c r="H66" s="327">
        <v>-2.1083999999999999E-2</v>
      </c>
      <c r="I66" s="328" t="s">
        <v>269</v>
      </c>
    </row>
    <row r="67" spans="1:9">
      <c r="A67" s="201" t="s">
        <v>76</v>
      </c>
      <c r="B67" s="325">
        <v>7452791519.6199999</v>
      </c>
      <c r="C67" s="325">
        <v>1660650598.9400001</v>
      </c>
      <c r="D67" s="325">
        <v>508917607.38</v>
      </c>
      <c r="E67" s="325">
        <v>2828197642.4099998</v>
      </c>
      <c r="F67" s="326">
        <v>33.69</v>
      </c>
      <c r="G67" s="327">
        <v>4.9533000000000001E-2</v>
      </c>
      <c r="H67" s="327">
        <v>-0.111785</v>
      </c>
      <c r="I67" s="328" t="s">
        <v>269</v>
      </c>
    </row>
    <row r="68" spans="1:9">
      <c r="A68" s="201" t="s">
        <v>77</v>
      </c>
      <c r="B68" s="325">
        <v>153844540.56</v>
      </c>
      <c r="C68" s="325">
        <v>21291548.300000001</v>
      </c>
      <c r="D68" s="325">
        <v>4647383.5</v>
      </c>
      <c r="E68" s="325">
        <v>134250000</v>
      </c>
      <c r="F68" s="326">
        <v>26.85</v>
      </c>
      <c r="G68" s="327">
        <v>-3.2432000000000002E-2</v>
      </c>
      <c r="H68" s="327">
        <v>-8.2050999999999999E-2</v>
      </c>
      <c r="I68" s="328" t="s">
        <v>269</v>
      </c>
    </row>
    <row r="69" spans="1:9">
      <c r="A69" s="201" t="s">
        <v>78</v>
      </c>
      <c r="B69" s="325">
        <v>1761718818.8</v>
      </c>
      <c r="C69" s="325">
        <v>528818078.80000001</v>
      </c>
      <c r="D69" s="325">
        <v>232763274.09999999</v>
      </c>
      <c r="E69" s="325">
        <v>751927066.08000004</v>
      </c>
      <c r="F69" s="326">
        <v>16.82</v>
      </c>
      <c r="G69" s="327">
        <v>-0.105795</v>
      </c>
      <c r="H69" s="327">
        <v>-0.320129</v>
      </c>
      <c r="I69" s="328" t="s">
        <v>269</v>
      </c>
    </row>
    <row r="71" spans="1:9">
      <c r="A71" s="49" t="s">
        <v>326</v>
      </c>
    </row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5" sqref="A5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5" t="s">
        <v>352</v>
      </c>
      <c r="B2" s="4"/>
      <c r="C2" s="4"/>
      <c r="D2" s="4"/>
      <c r="E2" s="4"/>
      <c r="F2" s="4"/>
      <c r="G2" s="4"/>
      <c r="H2" s="4"/>
    </row>
    <row r="3" spans="1:9" ht="23.25">
      <c r="A3" s="296" t="s">
        <v>353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G5" s="21"/>
    </row>
    <row r="6" spans="1:9" ht="15.75">
      <c r="G6" s="21"/>
    </row>
    <row r="7" spans="1:9" ht="15.75">
      <c r="B7" s="14"/>
      <c r="D7" s="14"/>
      <c r="G7" s="21"/>
    </row>
    <row r="8" spans="1:9" ht="15.75" customHeight="1">
      <c r="B8" s="77"/>
      <c r="C8" s="77"/>
      <c r="D8" s="77"/>
      <c r="E8" s="77"/>
      <c r="F8" s="77"/>
      <c r="G8" s="77"/>
      <c r="H8" s="77"/>
    </row>
    <row r="9" spans="1:9" ht="15.75">
      <c r="G9" s="21"/>
    </row>
    <row r="10" spans="1:9" ht="20.25">
      <c r="A10" s="270" t="s">
        <v>2</v>
      </c>
      <c r="G10" s="21"/>
    </row>
    <row r="11" spans="1:9" ht="3.75" customHeight="1">
      <c r="G11" s="21"/>
    </row>
    <row r="12" spans="1:9" ht="38.25" customHeight="1">
      <c r="A12" s="173" t="s">
        <v>264</v>
      </c>
      <c r="B12" s="174"/>
      <c r="C12" s="174"/>
      <c r="D12" s="175" t="s">
        <v>147</v>
      </c>
      <c r="E12" s="176" t="s">
        <v>148</v>
      </c>
      <c r="F12" s="177" t="s">
        <v>263</v>
      </c>
      <c r="G12" s="336" t="s">
        <v>149</v>
      </c>
      <c r="H12" s="337"/>
      <c r="I12" s="179" t="s">
        <v>304</v>
      </c>
    </row>
    <row r="13" spans="1:9" ht="15" customHeight="1">
      <c r="A13" s="14"/>
      <c r="B13" s="76" t="s">
        <v>182</v>
      </c>
      <c r="C13" s="76" t="s">
        <v>301</v>
      </c>
      <c r="D13" s="42" t="s">
        <v>291</v>
      </c>
      <c r="E13" s="43">
        <v>39538</v>
      </c>
      <c r="F13" s="44" t="s">
        <v>146</v>
      </c>
      <c r="G13" s="42" t="s">
        <v>341</v>
      </c>
      <c r="H13" s="45">
        <v>2007</v>
      </c>
      <c r="I13" s="44"/>
    </row>
    <row r="14" spans="1:9" ht="15" customHeight="1">
      <c r="A14" s="201" t="s">
        <v>354</v>
      </c>
      <c r="B14" s="325">
        <v>49597212.82</v>
      </c>
      <c r="C14" s="325">
        <v>2629993.7599999998</v>
      </c>
      <c r="D14" s="325">
        <v>102722</v>
      </c>
      <c r="E14" s="325">
        <v>89880000</v>
      </c>
      <c r="F14" s="326">
        <v>140</v>
      </c>
      <c r="G14" s="327">
        <v>-6.6667000000000004E-2</v>
      </c>
      <c r="H14" s="327">
        <v>-0.430894</v>
      </c>
      <c r="I14" s="328" t="s">
        <v>269</v>
      </c>
    </row>
    <row r="15" spans="1:9" ht="15" customHeight="1">
      <c r="A15" s="201" t="s">
        <v>225</v>
      </c>
      <c r="B15" s="325">
        <v>151285867.16</v>
      </c>
      <c r="C15" s="325">
        <v>20105721.399999999</v>
      </c>
      <c r="D15" s="325">
        <v>5240873.4000000004</v>
      </c>
      <c r="E15" s="325">
        <v>1199189250</v>
      </c>
      <c r="F15" s="326">
        <v>326.31</v>
      </c>
      <c r="G15" s="327">
        <v>-0.103544</v>
      </c>
      <c r="H15" s="327">
        <v>-9.3507999999999994E-2</v>
      </c>
      <c r="I15" s="328" t="s">
        <v>269</v>
      </c>
    </row>
    <row r="16" spans="1:9" ht="15" customHeight="1">
      <c r="A16" s="201" t="s">
        <v>246</v>
      </c>
      <c r="B16" s="325">
        <v>11426672089.52</v>
      </c>
      <c r="C16" s="325">
        <v>682903711.86000001</v>
      </c>
      <c r="D16" s="325">
        <v>178959353.25999999</v>
      </c>
      <c r="E16" s="325">
        <v>2163000000</v>
      </c>
      <c r="F16" s="326">
        <v>7.21</v>
      </c>
      <c r="G16" s="327">
        <v>-0.131325</v>
      </c>
      <c r="H16" s="327">
        <v>-0.23541899999999999</v>
      </c>
      <c r="I16" s="328" t="s">
        <v>269</v>
      </c>
    </row>
    <row r="17" spans="1:9" ht="15" customHeight="1">
      <c r="A17" s="201" t="s">
        <v>355</v>
      </c>
      <c r="B17" s="325">
        <v>48801119.640000001</v>
      </c>
      <c r="C17" s="325">
        <v>1986337.64</v>
      </c>
      <c r="D17" s="325">
        <v>382814.98</v>
      </c>
      <c r="E17" s="325">
        <v>44311327.200000003</v>
      </c>
      <c r="F17" s="326">
        <v>7.1</v>
      </c>
      <c r="G17" s="327">
        <v>-1.4059999999999999E-3</v>
      </c>
      <c r="H17" s="327">
        <v>-8.8575000000000001E-2</v>
      </c>
      <c r="I17" s="328" t="s">
        <v>269</v>
      </c>
    </row>
    <row r="19" spans="1:9" ht="15" customHeight="1">
      <c r="A19" s="49" t="s">
        <v>356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71" t="s">
        <v>287</v>
      </c>
      <c r="G26" s="21"/>
    </row>
    <row r="27" spans="1:9" ht="3.75" customHeight="1">
      <c r="G27" s="21"/>
    </row>
    <row r="28" spans="1:9" ht="38.25" customHeight="1">
      <c r="A28" s="173" t="s">
        <v>264</v>
      </c>
      <c r="B28" s="174"/>
      <c r="C28" s="174"/>
      <c r="D28" s="175" t="s">
        <v>147</v>
      </c>
      <c r="E28" s="176" t="s">
        <v>148</v>
      </c>
      <c r="F28" s="177" t="s">
        <v>263</v>
      </c>
      <c r="G28" s="336" t="s">
        <v>149</v>
      </c>
      <c r="H28" s="337"/>
      <c r="I28" s="179" t="s">
        <v>304</v>
      </c>
    </row>
    <row r="29" spans="1:9" ht="15" customHeight="1">
      <c r="A29" s="14"/>
      <c r="B29" s="76" t="s">
        <v>182</v>
      </c>
      <c r="C29" s="76" t="s">
        <v>301</v>
      </c>
      <c r="D29" s="42" t="s">
        <v>291</v>
      </c>
      <c r="E29" s="43">
        <v>39538</v>
      </c>
      <c r="F29" s="44" t="s">
        <v>146</v>
      </c>
      <c r="G29" s="42" t="s">
        <v>341</v>
      </c>
      <c r="H29" s="45">
        <v>2007</v>
      </c>
      <c r="I29" s="14"/>
    </row>
    <row r="30" spans="1:9" ht="15" customHeight="1">
      <c r="A30" s="201" t="s">
        <v>306</v>
      </c>
      <c r="B30" s="325">
        <v>10534558.02</v>
      </c>
      <c r="C30" s="325">
        <v>1464710.1</v>
      </c>
      <c r="D30" s="325">
        <v>449711.7</v>
      </c>
      <c r="E30" s="325">
        <v>45562500</v>
      </c>
      <c r="F30" s="326">
        <v>12.15</v>
      </c>
      <c r="G30" s="327">
        <v>-1.2194999999999999E-2</v>
      </c>
      <c r="H30" s="327">
        <v>-5.8139999999999997E-2</v>
      </c>
      <c r="I30" s="328" t="s">
        <v>269</v>
      </c>
    </row>
    <row r="31" spans="1:9" ht="15" customHeight="1">
      <c r="A31" s="201" t="s">
        <v>307</v>
      </c>
      <c r="B31" s="325">
        <v>1621035.8</v>
      </c>
      <c r="C31" s="325">
        <v>106479.6</v>
      </c>
      <c r="D31" s="325">
        <v>53514</v>
      </c>
      <c r="E31" s="325">
        <v>32250000</v>
      </c>
      <c r="F31" s="326">
        <v>21.5</v>
      </c>
      <c r="G31" s="327">
        <v>4.3688999999999999E-2</v>
      </c>
      <c r="H31" s="327">
        <v>5.7482999999999999E-2</v>
      </c>
      <c r="I31" s="328" t="s">
        <v>270</v>
      </c>
    </row>
    <row r="32" spans="1:9" ht="15" customHeight="1">
      <c r="A32" s="201" t="s">
        <v>308</v>
      </c>
      <c r="B32" s="325">
        <v>17622395.5</v>
      </c>
      <c r="C32" s="325">
        <v>1691924.4</v>
      </c>
      <c r="D32" s="325">
        <v>296309.09999999998</v>
      </c>
      <c r="E32" s="325">
        <v>19200000</v>
      </c>
      <c r="F32" s="326">
        <v>24</v>
      </c>
      <c r="G32" s="327">
        <v>-6.9766999999999996E-2</v>
      </c>
      <c r="H32" s="327">
        <v>-0.238095</v>
      </c>
      <c r="I32" s="328" t="s">
        <v>269</v>
      </c>
    </row>
    <row r="34" spans="1:1" ht="22.5" customHeight="1">
      <c r="A34" s="49" t="s">
        <v>357</v>
      </c>
    </row>
    <row r="35" spans="1:1" ht="15" customHeight="1">
      <c r="A35" s="49" t="s">
        <v>358</v>
      </c>
    </row>
    <row r="36" spans="1:1" ht="15" customHeight="1"/>
  </sheetData>
  <mergeCells count="2">
    <mergeCell ref="G12:H12"/>
    <mergeCell ref="G28:H28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C5" sqref="C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5" t="s">
        <v>3</v>
      </c>
      <c r="B2" s="4"/>
      <c r="C2" s="4"/>
      <c r="D2" s="4"/>
      <c r="E2" s="4"/>
      <c r="F2" s="4"/>
      <c r="G2" s="4"/>
      <c r="H2" s="185"/>
    </row>
    <row r="3" spans="1:9" ht="23.25">
      <c r="A3" s="296" t="s">
        <v>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G5" s="21"/>
    </row>
    <row r="6" spans="1:9" ht="15.75">
      <c r="E6" s="14"/>
      <c r="G6" s="21"/>
    </row>
    <row r="7" spans="1:9" ht="15.75" customHeight="1">
      <c r="B7" s="77"/>
      <c r="C7" s="77"/>
      <c r="D7" s="77"/>
      <c r="E7" s="77"/>
      <c r="F7" s="77"/>
      <c r="G7" s="77"/>
      <c r="H7" s="77"/>
    </row>
    <row r="8" spans="1:9" ht="15.75">
      <c r="G8" s="21"/>
    </row>
    <row r="9" spans="1:9" ht="15.75">
      <c r="G9" s="21"/>
    </row>
    <row r="10" spans="1:9" ht="38.25">
      <c r="A10" s="173" t="s">
        <v>264</v>
      </c>
      <c r="B10" s="174"/>
      <c r="C10" s="174"/>
      <c r="D10" s="175" t="s">
        <v>147</v>
      </c>
      <c r="E10" s="176" t="s">
        <v>148</v>
      </c>
      <c r="F10" s="177" t="s">
        <v>263</v>
      </c>
      <c r="G10" s="334" t="s">
        <v>149</v>
      </c>
      <c r="H10" s="335"/>
      <c r="I10" s="179" t="s">
        <v>304</v>
      </c>
    </row>
    <row r="11" spans="1:9" ht="15" customHeight="1">
      <c r="A11" s="14"/>
      <c r="B11" s="76" t="s">
        <v>182</v>
      </c>
      <c r="C11" s="76" t="s">
        <v>301</v>
      </c>
      <c r="D11" s="42" t="s">
        <v>291</v>
      </c>
      <c r="E11" s="43">
        <v>39538</v>
      </c>
      <c r="F11" s="44" t="s">
        <v>146</v>
      </c>
      <c r="G11" s="42" t="s">
        <v>341</v>
      </c>
      <c r="H11" s="45">
        <v>2007</v>
      </c>
      <c r="I11" s="44"/>
    </row>
    <row r="12" spans="1:9" ht="15" customHeight="1">
      <c r="A12" s="201" t="s">
        <v>231</v>
      </c>
      <c r="B12" s="325">
        <v>9386790.4199999999</v>
      </c>
      <c r="C12" s="325">
        <v>464676.52</v>
      </c>
      <c r="D12" s="325">
        <v>0</v>
      </c>
      <c r="E12" s="325">
        <v>234806250</v>
      </c>
      <c r="F12" s="326">
        <v>175</v>
      </c>
      <c r="G12" s="327">
        <v>0</v>
      </c>
      <c r="H12" s="327">
        <v>-0.17801800000000001</v>
      </c>
      <c r="I12" s="328" t="s">
        <v>269</v>
      </c>
    </row>
    <row r="13" spans="1:9" ht="15" customHeight="1">
      <c r="A13" s="201" t="s">
        <v>190</v>
      </c>
      <c r="B13" s="325">
        <v>1570751.3</v>
      </c>
      <c r="C13" s="325">
        <v>73160.78</v>
      </c>
      <c r="D13" s="325">
        <v>7314</v>
      </c>
      <c r="E13" s="325">
        <v>108000000</v>
      </c>
      <c r="F13" s="326">
        <v>12</v>
      </c>
      <c r="G13" s="327">
        <v>0</v>
      </c>
      <c r="H13" s="327">
        <v>-4.7619000000000002E-2</v>
      </c>
      <c r="I13" s="328" t="s">
        <v>269</v>
      </c>
    </row>
    <row r="14" spans="1:9" ht="15" customHeight="1">
      <c r="A14" s="201" t="s">
        <v>309</v>
      </c>
      <c r="B14" s="325">
        <v>1790122719.1800001</v>
      </c>
      <c r="C14" s="325">
        <v>126343710.04000001</v>
      </c>
      <c r="D14" s="325">
        <v>42335372.359999999</v>
      </c>
      <c r="E14" s="325">
        <v>20583029600</v>
      </c>
      <c r="F14" s="326">
        <v>140</v>
      </c>
      <c r="G14" s="327">
        <v>0</v>
      </c>
      <c r="H14" s="327">
        <v>-7.796E-3</v>
      </c>
      <c r="I14" s="328" t="s">
        <v>269</v>
      </c>
    </row>
    <row r="15" spans="1:9" ht="15" customHeight="1">
      <c r="A15" s="201" t="s">
        <v>221</v>
      </c>
      <c r="B15" s="325">
        <v>2187865.98</v>
      </c>
      <c r="C15" s="325">
        <v>33681.120000000003</v>
      </c>
      <c r="D15" s="325">
        <v>17199.400000000001</v>
      </c>
      <c r="E15" s="325">
        <v>517410000</v>
      </c>
      <c r="F15" s="326">
        <v>114.98</v>
      </c>
      <c r="G15" s="327">
        <v>0.12615100000000001</v>
      </c>
      <c r="H15" s="327">
        <v>-8.7930000000000005E-3</v>
      </c>
      <c r="I15" s="328" t="s">
        <v>269</v>
      </c>
    </row>
    <row r="16" spans="1:9" ht="15" customHeight="1">
      <c r="A16" s="201" t="s">
        <v>222</v>
      </c>
      <c r="B16" s="325">
        <v>4539514.9800000004</v>
      </c>
      <c r="C16" s="325">
        <v>33422.400000000001</v>
      </c>
      <c r="D16" s="325">
        <v>15402.2</v>
      </c>
      <c r="E16" s="325">
        <v>54000000</v>
      </c>
      <c r="F16" s="326">
        <v>108</v>
      </c>
      <c r="G16" s="327">
        <v>2.8570999999999999E-2</v>
      </c>
      <c r="H16" s="327">
        <v>3.8560999999999998E-2</v>
      </c>
      <c r="I16" s="328" t="s">
        <v>269</v>
      </c>
    </row>
    <row r="17" spans="1:9" ht="15" customHeight="1">
      <c r="A17" s="201" t="s">
        <v>310</v>
      </c>
      <c r="B17" s="325">
        <v>10483787.02</v>
      </c>
      <c r="C17" s="325">
        <v>904181.34</v>
      </c>
      <c r="D17" s="325">
        <v>139579.22</v>
      </c>
      <c r="E17" s="325">
        <v>28378410566.999901</v>
      </c>
      <c r="F17" s="326">
        <v>38.549999999999997</v>
      </c>
      <c r="G17" s="327">
        <v>3.1229999999999999E-3</v>
      </c>
      <c r="H17" s="327">
        <v>-9.6342999999999998E-2</v>
      </c>
      <c r="I17" s="328" t="s">
        <v>269</v>
      </c>
    </row>
    <row r="18" spans="1:9" ht="15" customHeight="1">
      <c r="A18" s="201" t="s">
        <v>191</v>
      </c>
      <c r="B18" s="325">
        <v>2949159.38</v>
      </c>
      <c r="C18" s="325">
        <v>85344</v>
      </c>
      <c r="D18" s="325">
        <v>27240</v>
      </c>
      <c r="E18" s="325">
        <v>497130000</v>
      </c>
      <c r="F18" s="326">
        <v>113.5</v>
      </c>
      <c r="G18" s="327">
        <v>0</v>
      </c>
      <c r="H18" s="327">
        <v>0</v>
      </c>
      <c r="I18" s="328" t="s">
        <v>269</v>
      </c>
    </row>
    <row r="19" spans="1:9" ht="15" customHeight="1">
      <c r="A19" s="201" t="s">
        <v>192</v>
      </c>
      <c r="B19" s="325">
        <v>6470191.9400000004</v>
      </c>
      <c r="C19" s="325">
        <v>249120</v>
      </c>
      <c r="D19" s="325">
        <v>22570</v>
      </c>
      <c r="E19" s="325">
        <v>29400000</v>
      </c>
      <c r="F19" s="326">
        <v>98</v>
      </c>
      <c r="G19" s="327">
        <v>-1.0101000000000001E-2</v>
      </c>
      <c r="H19" s="327">
        <v>-0.02</v>
      </c>
      <c r="I19" s="328" t="s">
        <v>269</v>
      </c>
    </row>
    <row r="20" spans="1:9" ht="15" customHeight="1">
      <c r="A20" s="201" t="s">
        <v>193</v>
      </c>
      <c r="B20" s="325">
        <v>1932828.66</v>
      </c>
      <c r="C20" s="325">
        <v>332599</v>
      </c>
      <c r="D20" s="325">
        <v>51190</v>
      </c>
      <c r="E20" s="325">
        <v>213000000</v>
      </c>
      <c r="F20" s="326">
        <v>71</v>
      </c>
      <c r="G20" s="327">
        <v>-1.2517E-2</v>
      </c>
      <c r="H20" s="327">
        <v>5.9700999999999997E-2</v>
      </c>
      <c r="I20" s="328" t="s">
        <v>269</v>
      </c>
    </row>
    <row r="21" spans="1:9" ht="15" customHeight="1">
      <c r="A21" s="201" t="s">
        <v>359</v>
      </c>
      <c r="B21" s="325">
        <v>118103.34</v>
      </c>
      <c r="C21" s="325">
        <v>0</v>
      </c>
      <c r="D21" s="325">
        <v>0</v>
      </c>
      <c r="E21" s="325">
        <v>420000</v>
      </c>
      <c r="F21" s="329" t="s">
        <v>34</v>
      </c>
      <c r="G21" s="330" t="s">
        <v>34</v>
      </c>
      <c r="H21" s="330" t="s">
        <v>34</v>
      </c>
      <c r="I21" s="328" t="s">
        <v>269</v>
      </c>
    </row>
    <row r="22" spans="1:9" ht="15" customHeight="1">
      <c r="A22" s="201" t="s">
        <v>51</v>
      </c>
      <c r="B22" s="325">
        <v>21103811.52</v>
      </c>
      <c r="C22" s="325">
        <v>2179374.58</v>
      </c>
      <c r="D22" s="325">
        <v>621932.36</v>
      </c>
      <c r="E22" s="325">
        <v>15120000</v>
      </c>
      <c r="F22" s="326">
        <v>4.2</v>
      </c>
      <c r="G22" s="327">
        <v>-0.38775500000000002</v>
      </c>
      <c r="H22" s="327">
        <v>-0.61818200000000001</v>
      </c>
      <c r="I22" s="328" t="s">
        <v>269</v>
      </c>
    </row>
    <row r="23" spans="1:9" ht="15" customHeight="1">
      <c r="A23" s="201" t="s">
        <v>194</v>
      </c>
      <c r="B23" s="325">
        <v>1236634.8400000001</v>
      </c>
      <c r="C23" s="325">
        <v>83064.28</v>
      </c>
      <c r="D23" s="325">
        <v>13319.58</v>
      </c>
      <c r="E23" s="325">
        <v>22197091.199999999</v>
      </c>
      <c r="F23" s="326">
        <v>3.1</v>
      </c>
      <c r="G23" s="327">
        <v>-0.162162</v>
      </c>
      <c r="H23" s="327">
        <v>-0.413989</v>
      </c>
      <c r="I23" s="328" t="s">
        <v>269</v>
      </c>
    </row>
    <row r="24" spans="1:9" ht="15" customHeight="1">
      <c r="A24" s="201" t="s">
        <v>195</v>
      </c>
      <c r="B24" s="325">
        <v>905065.96</v>
      </c>
      <c r="C24" s="325">
        <v>22412</v>
      </c>
      <c r="D24" s="325">
        <v>19842</v>
      </c>
      <c r="E24" s="325">
        <v>150618300</v>
      </c>
      <c r="F24" s="326">
        <v>2.5499999999999998</v>
      </c>
      <c r="G24" s="327">
        <v>-7.7819999999999999E-3</v>
      </c>
      <c r="H24" s="327">
        <v>-0.203125</v>
      </c>
      <c r="I24" s="328" t="s">
        <v>269</v>
      </c>
    </row>
    <row r="25" spans="1:9" ht="15" customHeight="1">
      <c r="A25" s="201" t="s">
        <v>196</v>
      </c>
      <c r="B25" s="325">
        <v>94807.02</v>
      </c>
      <c r="C25" s="325">
        <v>6500.58</v>
      </c>
      <c r="D25" s="325">
        <v>5608.8</v>
      </c>
      <c r="E25" s="325">
        <v>1496990.02</v>
      </c>
      <c r="F25" s="326">
        <v>4.99</v>
      </c>
      <c r="G25" s="327">
        <v>-3.9919999999999999E-3</v>
      </c>
      <c r="H25" s="327">
        <v>-0.55683800000000006</v>
      </c>
      <c r="I25" s="328" t="s">
        <v>269</v>
      </c>
    </row>
    <row r="26" spans="1:9" ht="15" customHeight="1">
      <c r="A26" s="201" t="s">
        <v>197</v>
      </c>
      <c r="B26" s="325">
        <v>419475.9</v>
      </c>
      <c r="C26" s="325">
        <v>227667.6</v>
      </c>
      <c r="D26" s="325">
        <v>76266</v>
      </c>
      <c r="E26" s="325">
        <v>26595000</v>
      </c>
      <c r="F26" s="326">
        <v>88.65</v>
      </c>
      <c r="G26" s="327">
        <v>9.1059999999999995E-3</v>
      </c>
      <c r="H26" s="327">
        <v>1.0255999999999999E-2</v>
      </c>
      <c r="I26" s="328" t="s">
        <v>269</v>
      </c>
    </row>
    <row r="27" spans="1:9" ht="15" customHeight="1">
      <c r="A27" s="201" t="s">
        <v>198</v>
      </c>
      <c r="B27" s="325">
        <v>37983.199999999997</v>
      </c>
      <c r="C27" s="325">
        <v>553.4</v>
      </c>
      <c r="D27" s="325">
        <v>0</v>
      </c>
      <c r="E27" s="325">
        <v>1727605</v>
      </c>
      <c r="F27" s="326">
        <v>1.01</v>
      </c>
      <c r="G27" s="327">
        <v>0</v>
      </c>
      <c r="H27" s="327">
        <v>0</v>
      </c>
      <c r="I27" s="328" t="s">
        <v>269</v>
      </c>
    </row>
    <row r="28" spans="1:9" ht="15" customHeight="1">
      <c r="A28" s="201" t="s">
        <v>199</v>
      </c>
      <c r="B28" s="325">
        <v>459410.94</v>
      </c>
      <c r="C28" s="325">
        <v>112512.64</v>
      </c>
      <c r="D28" s="325">
        <v>44937.5</v>
      </c>
      <c r="E28" s="325">
        <v>3900000</v>
      </c>
      <c r="F28" s="326">
        <v>3</v>
      </c>
      <c r="G28" s="327">
        <v>-0.117647</v>
      </c>
      <c r="H28" s="327">
        <v>8.3306000000000005E-2</v>
      </c>
      <c r="I28" s="328" t="s">
        <v>269</v>
      </c>
    </row>
    <row r="29" spans="1:9" ht="15" customHeight="1">
      <c r="A29" s="201" t="s">
        <v>223</v>
      </c>
      <c r="B29" s="325">
        <v>959333.06</v>
      </c>
      <c r="C29" s="325">
        <v>98095.1</v>
      </c>
      <c r="D29" s="325">
        <v>0</v>
      </c>
      <c r="E29" s="325">
        <v>50880000</v>
      </c>
      <c r="F29" s="326">
        <v>318</v>
      </c>
      <c r="G29" s="327">
        <v>0</v>
      </c>
      <c r="H29" s="327">
        <v>-4.5045000000000002E-2</v>
      </c>
      <c r="I29" s="328" t="s">
        <v>269</v>
      </c>
    </row>
    <row r="30" spans="1:9" ht="15" customHeight="1">
      <c r="A30" s="201" t="s">
        <v>200</v>
      </c>
      <c r="B30" s="325">
        <v>878271.42</v>
      </c>
      <c r="C30" s="325">
        <v>46736.22</v>
      </c>
      <c r="D30" s="325">
        <v>18950</v>
      </c>
      <c r="E30" s="325">
        <v>98280000</v>
      </c>
      <c r="F30" s="326">
        <v>52</v>
      </c>
      <c r="G30" s="327">
        <v>-1.8867999999999999E-2</v>
      </c>
      <c r="H30" s="327">
        <v>-6.4748E-2</v>
      </c>
      <c r="I30" s="328" t="s">
        <v>269</v>
      </c>
    </row>
    <row r="31" spans="1:9" ht="15" customHeight="1">
      <c r="A31" s="201" t="s">
        <v>201</v>
      </c>
      <c r="B31" s="325">
        <v>2600733.64</v>
      </c>
      <c r="C31" s="325">
        <v>169299.68</v>
      </c>
      <c r="D31" s="325">
        <v>55775.9</v>
      </c>
      <c r="E31" s="325">
        <v>56370000</v>
      </c>
      <c r="F31" s="326">
        <v>187.9</v>
      </c>
      <c r="G31" s="327">
        <v>-5.3200000000000003E-4</v>
      </c>
      <c r="H31" s="327">
        <v>-3.6409999999999998E-2</v>
      </c>
      <c r="I31" s="328" t="s">
        <v>269</v>
      </c>
    </row>
    <row r="32" spans="1:9" ht="15" customHeight="1">
      <c r="A32" s="201" t="s">
        <v>202</v>
      </c>
      <c r="B32" s="325">
        <v>633747.04</v>
      </c>
      <c r="C32" s="325">
        <v>51600</v>
      </c>
      <c r="D32" s="325">
        <v>10582</v>
      </c>
      <c r="E32" s="325">
        <v>7289000</v>
      </c>
      <c r="F32" s="326">
        <v>1.85</v>
      </c>
      <c r="G32" s="327">
        <v>0</v>
      </c>
      <c r="H32" s="327">
        <v>2.7778000000000001E-2</v>
      </c>
      <c r="I32" s="328" t="s">
        <v>269</v>
      </c>
    </row>
    <row r="33" spans="1:9" ht="15" customHeight="1">
      <c r="A33" s="201" t="s">
        <v>203</v>
      </c>
      <c r="B33" s="325">
        <v>18036949.420000002</v>
      </c>
      <c r="C33" s="325">
        <v>3010897.7</v>
      </c>
      <c r="D33" s="325">
        <v>472474.16</v>
      </c>
      <c r="E33" s="325">
        <v>36900000</v>
      </c>
      <c r="F33" s="326">
        <v>123</v>
      </c>
      <c r="G33" s="327">
        <v>-1.6472000000000001E-2</v>
      </c>
      <c r="H33" s="327">
        <v>-3.5293999999999999E-2</v>
      </c>
      <c r="I33" s="328" t="s">
        <v>269</v>
      </c>
    </row>
    <row r="34" spans="1:9" ht="15" customHeight="1">
      <c r="A34" s="201" t="s">
        <v>204</v>
      </c>
      <c r="B34" s="325">
        <v>26291392.780000001</v>
      </c>
      <c r="C34" s="325">
        <v>7899344.2000000002</v>
      </c>
      <c r="D34" s="325">
        <v>1514058.8</v>
      </c>
      <c r="E34" s="325">
        <v>1156000000</v>
      </c>
      <c r="F34" s="326">
        <v>144.5</v>
      </c>
      <c r="G34" s="327">
        <v>-3.4480000000000001E-3</v>
      </c>
      <c r="H34" s="327">
        <v>-2.955E-2</v>
      </c>
      <c r="I34" s="328" t="s">
        <v>269</v>
      </c>
    </row>
    <row r="35" spans="1:9" ht="15" customHeight="1">
      <c r="A35" s="201" t="s">
        <v>205</v>
      </c>
      <c r="B35" s="325">
        <v>11492779.52</v>
      </c>
      <c r="C35" s="325">
        <v>4024287.6</v>
      </c>
      <c r="D35" s="325">
        <v>925718.6</v>
      </c>
      <c r="E35" s="325">
        <v>123980000</v>
      </c>
      <c r="F35" s="326">
        <v>123.98</v>
      </c>
      <c r="G35" s="327">
        <v>-1.2112E-2</v>
      </c>
      <c r="H35" s="327">
        <v>-6.0685999999999997E-2</v>
      </c>
      <c r="I35" s="328" t="s">
        <v>269</v>
      </c>
    </row>
    <row r="36" spans="1:9" ht="15" customHeight="1">
      <c r="A36" s="201" t="s">
        <v>206</v>
      </c>
      <c r="B36" s="325">
        <v>534036.76</v>
      </c>
      <c r="C36" s="325">
        <v>10528</v>
      </c>
      <c r="D36" s="325">
        <v>3800</v>
      </c>
      <c r="E36" s="325">
        <v>84550000</v>
      </c>
      <c r="F36" s="326">
        <v>95</v>
      </c>
      <c r="G36" s="327">
        <v>5.5556000000000001E-2</v>
      </c>
      <c r="H36" s="327">
        <v>1.0638E-2</v>
      </c>
      <c r="I36" s="328" t="s">
        <v>269</v>
      </c>
    </row>
    <row r="37" spans="1:9" ht="15" customHeight="1">
      <c r="A37" s="201" t="s">
        <v>207</v>
      </c>
      <c r="B37" s="325">
        <v>2376763.62</v>
      </c>
      <c r="C37" s="325">
        <v>340486.76</v>
      </c>
      <c r="D37" s="325">
        <v>12722</v>
      </c>
      <c r="E37" s="325">
        <v>12097200</v>
      </c>
      <c r="F37" s="326">
        <v>60</v>
      </c>
      <c r="G37" s="327">
        <v>-6.25E-2</v>
      </c>
      <c r="H37" s="327">
        <v>0</v>
      </c>
      <c r="I37" s="328" t="s">
        <v>269</v>
      </c>
    </row>
    <row r="38" spans="1:9" ht="15" customHeight="1">
      <c r="A38" s="201" t="s">
        <v>208</v>
      </c>
      <c r="B38" s="325">
        <v>993868.76</v>
      </c>
      <c r="C38" s="325">
        <v>82359.600000000006</v>
      </c>
      <c r="D38" s="325">
        <v>32083.200000000001</v>
      </c>
      <c r="E38" s="325">
        <v>5140000</v>
      </c>
      <c r="F38" s="326">
        <v>2.57</v>
      </c>
      <c r="G38" s="327">
        <v>-0.199377</v>
      </c>
      <c r="H38" s="327">
        <v>-0.17096800000000001</v>
      </c>
      <c r="I38" s="328" t="s">
        <v>269</v>
      </c>
    </row>
    <row r="39" spans="1:9" ht="15" customHeight="1">
      <c r="A39" s="201" t="s">
        <v>209</v>
      </c>
      <c r="B39" s="325">
        <v>5570480.6799999997</v>
      </c>
      <c r="C39" s="325">
        <v>130227.4</v>
      </c>
      <c r="D39" s="325">
        <v>22204</v>
      </c>
      <c r="E39" s="325">
        <v>25800000</v>
      </c>
      <c r="F39" s="326">
        <v>17.2</v>
      </c>
      <c r="G39" s="327">
        <v>-4.1783000000000001E-2</v>
      </c>
      <c r="H39" s="327">
        <v>-0.16097600000000001</v>
      </c>
      <c r="I39" s="328" t="s">
        <v>269</v>
      </c>
    </row>
    <row r="40" spans="1:9" ht="15" customHeight="1">
      <c r="A40" s="201" t="s">
        <v>360</v>
      </c>
      <c r="B40" s="331" t="s">
        <v>34</v>
      </c>
      <c r="C40" s="325">
        <v>0</v>
      </c>
      <c r="D40" s="325">
        <v>0</v>
      </c>
      <c r="E40" s="325">
        <v>1386000</v>
      </c>
      <c r="F40" s="329" t="s">
        <v>34</v>
      </c>
      <c r="G40" s="330" t="s">
        <v>34</v>
      </c>
      <c r="H40" s="330" t="s">
        <v>34</v>
      </c>
      <c r="I40" s="328" t="s">
        <v>269</v>
      </c>
    </row>
    <row r="41" spans="1:9" ht="15" customHeight="1">
      <c r="A41" s="201" t="s">
        <v>210</v>
      </c>
      <c r="B41" s="325">
        <v>3961131.66</v>
      </c>
      <c r="C41" s="325">
        <v>139780.79999999999</v>
      </c>
      <c r="D41" s="325">
        <v>28200</v>
      </c>
      <c r="E41" s="325">
        <v>10126439708</v>
      </c>
      <c r="F41" s="326">
        <v>23.5</v>
      </c>
      <c r="G41" s="327">
        <v>-3.7280000000000001E-2</v>
      </c>
      <c r="H41" s="327">
        <v>-0.18118500000000001</v>
      </c>
      <c r="I41" s="328" t="s">
        <v>269</v>
      </c>
    </row>
    <row r="42" spans="1:9" ht="15" customHeight="1">
      <c r="A42" s="201" t="s">
        <v>211</v>
      </c>
      <c r="B42" s="325">
        <v>958551.58</v>
      </c>
      <c r="C42" s="325">
        <v>56582.400000000001</v>
      </c>
      <c r="D42" s="325">
        <v>30640</v>
      </c>
      <c r="E42" s="325">
        <v>4648599305</v>
      </c>
      <c r="F42" s="326">
        <v>19.149999999999999</v>
      </c>
      <c r="G42" s="327">
        <v>2.4063999999999999E-2</v>
      </c>
      <c r="H42" s="327">
        <v>-0.20208300000000001</v>
      </c>
      <c r="I42" s="328" t="s">
        <v>269</v>
      </c>
    </row>
    <row r="43" spans="1:9" ht="15" customHeight="1">
      <c r="A43" s="201" t="s">
        <v>212</v>
      </c>
      <c r="B43" s="325">
        <v>8282052.2199999997</v>
      </c>
      <c r="C43" s="325">
        <v>1162404.68</v>
      </c>
      <c r="D43" s="325">
        <v>260158.48</v>
      </c>
      <c r="E43" s="325">
        <v>8234347952</v>
      </c>
      <c r="F43" s="326">
        <v>43</v>
      </c>
      <c r="G43" s="327">
        <v>0</v>
      </c>
      <c r="H43" s="327">
        <v>3.6144999999999997E-2</v>
      </c>
      <c r="I43" s="328" t="s">
        <v>269</v>
      </c>
    </row>
    <row r="44" spans="1:9" ht="15" customHeight="1">
      <c r="A44" s="201" t="s">
        <v>213</v>
      </c>
      <c r="B44" s="325">
        <v>646412.84</v>
      </c>
      <c r="C44" s="325">
        <v>99402.98</v>
      </c>
      <c r="D44" s="325">
        <v>3560.78</v>
      </c>
      <c r="E44" s="325">
        <v>31335000</v>
      </c>
      <c r="F44" s="326">
        <v>20.89</v>
      </c>
      <c r="G44" s="327">
        <v>1.9023999999999999E-2</v>
      </c>
      <c r="H44" s="327">
        <v>9.8894999999999997E-2</v>
      </c>
      <c r="I44" s="328" t="s">
        <v>269</v>
      </c>
    </row>
    <row r="45" spans="1:9" ht="15" customHeight="1">
      <c r="A45" s="201" t="s">
        <v>214</v>
      </c>
      <c r="B45" s="325">
        <v>1710677.38</v>
      </c>
      <c r="C45" s="325">
        <v>165836.29999999999</v>
      </c>
      <c r="D45" s="325">
        <v>33408.5</v>
      </c>
      <c r="E45" s="325">
        <v>12787500</v>
      </c>
      <c r="F45" s="326">
        <v>17.05</v>
      </c>
      <c r="G45" s="327">
        <v>-7.7381000000000005E-2</v>
      </c>
      <c r="H45" s="327">
        <v>-0.101686</v>
      </c>
      <c r="I45" s="328" t="s">
        <v>269</v>
      </c>
    </row>
    <row r="46" spans="1:9" ht="15" customHeight="1">
      <c r="A46" s="201" t="s">
        <v>215</v>
      </c>
      <c r="B46" s="325">
        <v>1105860.8799999999</v>
      </c>
      <c r="C46" s="325">
        <v>186262.1</v>
      </c>
      <c r="D46" s="325">
        <v>142361.5</v>
      </c>
      <c r="E46" s="325">
        <v>24584000</v>
      </c>
      <c r="F46" s="326">
        <v>43.9</v>
      </c>
      <c r="G46" s="327">
        <v>-2.4444E-2</v>
      </c>
      <c r="H46" s="327">
        <v>-5.5913999999999998E-2</v>
      </c>
      <c r="I46" s="328" t="s">
        <v>269</v>
      </c>
    </row>
    <row r="47" spans="1:9" ht="15" customHeight="1">
      <c r="A47" s="201" t="s">
        <v>216</v>
      </c>
      <c r="B47" s="325">
        <v>17225</v>
      </c>
      <c r="C47" s="325">
        <v>0</v>
      </c>
      <c r="D47" s="325">
        <v>0</v>
      </c>
      <c r="E47" s="325">
        <v>34935000</v>
      </c>
      <c r="F47" s="329" t="s">
        <v>34</v>
      </c>
      <c r="G47" s="330" t="s">
        <v>34</v>
      </c>
      <c r="H47" s="330" t="s">
        <v>34</v>
      </c>
      <c r="I47" s="328" t="s">
        <v>269</v>
      </c>
    </row>
    <row r="48" spans="1:9" ht="15" customHeight="1">
      <c r="A48" s="201" t="s">
        <v>217</v>
      </c>
      <c r="B48" s="325">
        <v>1583163.94</v>
      </c>
      <c r="C48" s="325">
        <v>11160</v>
      </c>
      <c r="D48" s="325">
        <v>0</v>
      </c>
      <c r="E48" s="325">
        <v>4200000</v>
      </c>
      <c r="F48" s="326">
        <v>12</v>
      </c>
      <c r="G48" s="327">
        <v>0</v>
      </c>
      <c r="H48" s="327">
        <v>0</v>
      </c>
      <c r="I48" s="328" t="s">
        <v>269</v>
      </c>
    </row>
    <row r="49" spans="1:9" ht="15" customHeight="1">
      <c r="A49" s="201" t="s">
        <v>218</v>
      </c>
      <c r="B49" s="325">
        <v>837000.48</v>
      </c>
      <c r="C49" s="325">
        <v>34611</v>
      </c>
      <c r="D49" s="325">
        <v>2025</v>
      </c>
      <c r="E49" s="325">
        <v>1125000</v>
      </c>
      <c r="F49" s="326">
        <v>7.5</v>
      </c>
      <c r="G49" s="327">
        <v>2.7397000000000001E-2</v>
      </c>
      <c r="H49" s="327">
        <v>-3.2258000000000002E-2</v>
      </c>
      <c r="I49" s="328" t="s">
        <v>269</v>
      </c>
    </row>
    <row r="50" spans="1:9" ht="15" customHeight="1">
      <c r="A50" s="201" t="s">
        <v>224</v>
      </c>
      <c r="B50" s="325">
        <v>6290492.7000000002</v>
      </c>
      <c r="C50" s="325">
        <v>969691</v>
      </c>
      <c r="D50" s="325">
        <v>82191</v>
      </c>
      <c r="E50" s="325">
        <v>134850000</v>
      </c>
      <c r="F50" s="326">
        <v>44.95</v>
      </c>
      <c r="G50" s="327">
        <v>-0.10100000000000001</v>
      </c>
      <c r="H50" s="327">
        <v>-0.10100000000000001</v>
      </c>
      <c r="I50" s="328" t="s">
        <v>269</v>
      </c>
    </row>
    <row r="51" spans="1:9" ht="15" customHeight="1">
      <c r="A51" s="201" t="s">
        <v>219</v>
      </c>
      <c r="B51" s="325">
        <v>1035027.1</v>
      </c>
      <c r="C51" s="325">
        <v>692730</v>
      </c>
      <c r="D51" s="325">
        <v>337210</v>
      </c>
      <c r="E51" s="325">
        <v>145010400</v>
      </c>
      <c r="F51" s="326">
        <v>85.1</v>
      </c>
      <c r="G51" s="327">
        <v>6.3750000000000001E-2</v>
      </c>
      <c r="H51" s="327">
        <v>6.3750000000000001E-2</v>
      </c>
      <c r="I51" s="328" t="s">
        <v>269</v>
      </c>
    </row>
    <row r="52" spans="1:9" ht="15" customHeight="1">
      <c r="A52" s="201" t="s">
        <v>361</v>
      </c>
      <c r="B52" s="325">
        <v>3049150.2</v>
      </c>
      <c r="C52" s="325">
        <v>766310</v>
      </c>
      <c r="D52" s="325">
        <v>251775</v>
      </c>
      <c r="E52" s="325">
        <v>26628500</v>
      </c>
      <c r="F52" s="326">
        <v>700.75</v>
      </c>
      <c r="G52" s="327">
        <v>3.9399999999999999E-3</v>
      </c>
      <c r="H52" s="327">
        <v>1.2279E-2</v>
      </c>
      <c r="I52" s="328" t="s">
        <v>269</v>
      </c>
    </row>
    <row r="53" spans="1:9" ht="15" customHeight="1">
      <c r="A53" s="201" t="s">
        <v>220</v>
      </c>
      <c r="B53" s="325">
        <v>3246592.08</v>
      </c>
      <c r="C53" s="325">
        <v>441319.4</v>
      </c>
      <c r="D53" s="325">
        <v>256827.2</v>
      </c>
      <c r="E53" s="325">
        <v>4742400</v>
      </c>
      <c r="F53" s="326">
        <v>0.78</v>
      </c>
      <c r="G53" s="327">
        <v>0.2</v>
      </c>
      <c r="H53" s="327">
        <v>2.6315999999999999E-2</v>
      </c>
      <c r="I53" s="328" t="s">
        <v>269</v>
      </c>
    </row>
    <row r="54" spans="1:9">
      <c r="A54" s="201" t="s">
        <v>362</v>
      </c>
      <c r="B54" s="325">
        <v>5368513.18</v>
      </c>
      <c r="C54" s="325">
        <v>645270.74</v>
      </c>
      <c r="D54" s="325">
        <v>207843.98</v>
      </c>
      <c r="E54" s="325">
        <v>84291227.400000006</v>
      </c>
      <c r="F54" s="326">
        <v>18.3</v>
      </c>
      <c r="G54" s="327">
        <v>7.6470999999999997E-2</v>
      </c>
      <c r="H54" s="327">
        <v>-7.5290999999999997E-2</v>
      </c>
      <c r="I54" s="328" t="s">
        <v>269</v>
      </c>
    </row>
    <row r="55" spans="1:9" ht="15" customHeight="1"/>
    <row r="56" spans="1:9" ht="15" customHeight="1">
      <c r="A56" s="49" t="s">
        <v>326</v>
      </c>
    </row>
    <row r="57" spans="1:9" ht="15" customHeight="1"/>
    <row r="58" spans="1:9" ht="15" customHeight="1"/>
    <row r="59" spans="1:9" ht="15" customHeight="1"/>
    <row r="60" spans="1:9" ht="15" customHeight="1"/>
    <row r="61" spans="1:9" ht="9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activeCell="C6" sqref="C6"/>
    </sheetView>
  </sheetViews>
  <sheetFormatPr baseColWidth="10" defaultRowHeight="11.25"/>
  <cols>
    <col min="1" max="1" width="38.7109375" style="68" customWidth="1"/>
    <col min="2" max="2" width="17.7109375" style="69" customWidth="1"/>
    <col min="3" max="3" width="16" style="70" customWidth="1"/>
    <col min="4" max="4" width="16" style="69" customWidth="1"/>
    <col min="5" max="5" width="14.7109375" style="70" customWidth="1"/>
    <col min="6" max="6" width="16.5703125" style="71" customWidth="1"/>
    <col min="7" max="7" width="30.140625" style="68" bestFit="1" customWidth="1"/>
    <col min="8" max="8" width="13" style="68" bestFit="1" customWidth="1"/>
    <col min="9" max="16384" width="11.42578125" style="68"/>
  </cols>
  <sheetData>
    <row r="1" spans="1:10" ht="18" customHeight="1">
      <c r="A1"/>
      <c r="B1"/>
      <c r="C1"/>
      <c r="D1"/>
      <c r="E1"/>
      <c r="F1"/>
    </row>
    <row r="2" spans="1:10" ht="23.25">
      <c r="A2" s="299" t="s">
        <v>345</v>
      </c>
      <c r="B2" s="4"/>
      <c r="C2" s="4"/>
      <c r="D2" s="4"/>
      <c r="E2" s="4"/>
    </row>
    <row r="3" spans="1:10" ht="20.25">
      <c r="A3" s="300" t="s">
        <v>346</v>
      </c>
      <c r="B3" s="4"/>
      <c r="C3" s="4"/>
      <c r="D3" s="4"/>
      <c r="E3" s="4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301" t="s">
        <v>1</v>
      </c>
    </row>
    <row r="9" spans="1:10" ht="3.75" customHeight="1"/>
    <row r="10" spans="1:10" s="72" customFormat="1" ht="26.25" customHeight="1">
      <c r="A10" s="173" t="s">
        <v>264</v>
      </c>
      <c r="B10" s="178" t="s">
        <v>176</v>
      </c>
      <c r="C10" s="178" t="s">
        <v>150</v>
      </c>
      <c r="D10" s="178" t="s">
        <v>177</v>
      </c>
      <c r="E10" s="178" t="s">
        <v>151</v>
      </c>
      <c r="F10" s="178" t="s">
        <v>152</v>
      </c>
    </row>
    <row r="11" spans="1:10" ht="15" customHeight="1">
      <c r="A11" s="186" t="s">
        <v>33</v>
      </c>
      <c r="B11" s="187">
        <v>45436049.630000003</v>
      </c>
      <c r="C11" s="188">
        <f>B11/F11</f>
        <v>0.88115633154417561</v>
      </c>
      <c r="D11" s="187">
        <v>6128069.0212000003</v>
      </c>
      <c r="E11" s="188">
        <f>D11/F11</f>
        <v>0.11884366845582432</v>
      </c>
      <c r="F11" s="189">
        <f>D11+B11</f>
        <v>51564118.651200004</v>
      </c>
      <c r="G11" s="69"/>
      <c r="H11" s="69"/>
      <c r="I11" s="69"/>
    </row>
    <row r="12" spans="1:10" ht="15" customHeight="1">
      <c r="A12" s="186" t="s">
        <v>35</v>
      </c>
      <c r="B12" s="187">
        <v>6388825.6799999997</v>
      </c>
      <c r="C12" s="188">
        <f t="shared" ref="C12:C68" si="0">B12/F12</f>
        <v>0.63615536652754212</v>
      </c>
      <c r="D12" s="187">
        <v>3654044.3736999999</v>
      </c>
      <c r="E12" s="188">
        <f t="shared" ref="E12:E68" si="1">D12/F12</f>
        <v>0.36384463347245788</v>
      </c>
      <c r="F12" s="189">
        <f t="shared" ref="F12:F68" si="2">D12+B12</f>
        <v>10042870.0537</v>
      </c>
      <c r="G12" s="69"/>
      <c r="H12" s="69"/>
      <c r="I12" s="69"/>
      <c r="J12" s="69"/>
    </row>
    <row r="13" spans="1:10" ht="15" customHeight="1">
      <c r="A13" s="186" t="s">
        <v>36</v>
      </c>
      <c r="B13" s="187">
        <v>198483949.50999999</v>
      </c>
      <c r="C13" s="188">
        <f t="shared" si="0"/>
        <v>0.81656864344722146</v>
      </c>
      <c r="D13" s="187">
        <v>44586796.719099998</v>
      </c>
      <c r="E13" s="188">
        <f t="shared" si="1"/>
        <v>0.18343135655277856</v>
      </c>
      <c r="F13" s="189">
        <f t="shared" si="2"/>
        <v>243070746.22909999</v>
      </c>
      <c r="G13" s="69"/>
      <c r="H13" s="69"/>
      <c r="I13" s="69"/>
      <c r="J13" s="69"/>
    </row>
    <row r="14" spans="1:10" ht="15" customHeight="1">
      <c r="A14" s="186" t="s">
        <v>37</v>
      </c>
      <c r="B14" s="187">
        <v>26204944.710000001</v>
      </c>
      <c r="C14" s="188">
        <f t="shared" si="0"/>
        <v>0.81376078314716205</v>
      </c>
      <c r="D14" s="187">
        <v>5997325.6041999999</v>
      </c>
      <c r="E14" s="188">
        <f t="shared" si="1"/>
        <v>0.18623921685283795</v>
      </c>
      <c r="F14" s="189">
        <f t="shared" si="2"/>
        <v>32202270.314199999</v>
      </c>
      <c r="G14" s="69"/>
      <c r="H14" s="69"/>
      <c r="I14" s="69"/>
      <c r="J14" s="69"/>
    </row>
    <row r="15" spans="1:10" ht="15" customHeight="1">
      <c r="A15" s="186" t="s">
        <v>38</v>
      </c>
      <c r="B15" s="187">
        <v>229884.86</v>
      </c>
      <c r="C15" s="188">
        <f t="shared" si="0"/>
        <v>0.57254540045519997</v>
      </c>
      <c r="D15" s="187">
        <v>171628.90609999999</v>
      </c>
      <c r="E15" s="188">
        <f t="shared" si="1"/>
        <v>0.42745459954479997</v>
      </c>
      <c r="F15" s="189">
        <f t="shared" si="2"/>
        <v>401513.76610000001</v>
      </c>
      <c r="G15" s="69"/>
      <c r="H15" s="69"/>
      <c r="I15" s="69"/>
      <c r="J15" s="69"/>
    </row>
    <row r="16" spans="1:10" ht="15" customHeight="1">
      <c r="A16" s="186" t="s">
        <v>39</v>
      </c>
      <c r="B16" s="187">
        <v>1804213.28</v>
      </c>
      <c r="C16" s="188">
        <f t="shared" si="0"/>
        <v>0.46485956359766278</v>
      </c>
      <c r="D16" s="187">
        <v>2076987.4552</v>
      </c>
      <c r="E16" s="188">
        <f t="shared" si="1"/>
        <v>0.53514043640233722</v>
      </c>
      <c r="F16" s="189">
        <f t="shared" si="2"/>
        <v>3881200.7352</v>
      </c>
      <c r="G16" s="69"/>
      <c r="H16" s="69"/>
      <c r="I16" s="69"/>
      <c r="J16" s="69"/>
    </row>
    <row r="17" spans="1:10" ht="15" customHeight="1">
      <c r="A17" s="186" t="s">
        <v>40</v>
      </c>
      <c r="B17" s="187">
        <v>88335600.010000005</v>
      </c>
      <c r="C17" s="188">
        <f t="shared" si="0"/>
        <v>0.56464280562287783</v>
      </c>
      <c r="D17" s="187">
        <v>68109499.671299994</v>
      </c>
      <c r="E17" s="188">
        <f t="shared" si="1"/>
        <v>0.43535719437712234</v>
      </c>
      <c r="F17" s="189">
        <f t="shared" si="2"/>
        <v>156445099.68129998</v>
      </c>
      <c r="G17" s="69"/>
      <c r="H17" s="69"/>
      <c r="I17" s="69"/>
      <c r="J17" s="69"/>
    </row>
    <row r="18" spans="1:10" ht="15" customHeight="1">
      <c r="A18" s="186" t="s">
        <v>41</v>
      </c>
      <c r="B18" s="187">
        <v>582197.5</v>
      </c>
      <c r="C18" s="188">
        <f t="shared" si="0"/>
        <v>9.976489424360438E-2</v>
      </c>
      <c r="D18" s="187">
        <v>5253497.5549999997</v>
      </c>
      <c r="E18" s="188">
        <f t="shared" si="1"/>
        <v>0.90023510575639565</v>
      </c>
      <c r="F18" s="189">
        <f t="shared" si="2"/>
        <v>5835695.0549999997</v>
      </c>
      <c r="G18" s="69"/>
      <c r="H18" s="69"/>
      <c r="I18" s="69"/>
      <c r="J18" s="69"/>
    </row>
    <row r="19" spans="1:10" ht="15" customHeight="1">
      <c r="A19" s="186" t="s">
        <v>42</v>
      </c>
      <c r="B19" s="187">
        <v>33510987.66</v>
      </c>
      <c r="C19" s="188">
        <f t="shared" si="0"/>
        <v>0.8389339115302048</v>
      </c>
      <c r="D19" s="187">
        <v>6433741.2386999996</v>
      </c>
      <c r="E19" s="188">
        <f t="shared" si="1"/>
        <v>0.16106608846979523</v>
      </c>
      <c r="F19" s="189">
        <f t="shared" si="2"/>
        <v>39944728.898699999</v>
      </c>
      <c r="G19" s="69"/>
      <c r="H19" s="69"/>
      <c r="I19" s="69"/>
      <c r="J19" s="69"/>
    </row>
    <row r="20" spans="1:10" ht="15" customHeight="1">
      <c r="A20" s="186" t="s">
        <v>43</v>
      </c>
      <c r="B20" s="187">
        <v>11721987.01</v>
      </c>
      <c r="C20" s="188">
        <f t="shared" si="0"/>
        <v>0.62328572757049383</v>
      </c>
      <c r="D20" s="187">
        <v>7084776.0707</v>
      </c>
      <c r="E20" s="188">
        <f t="shared" si="1"/>
        <v>0.37671427242950628</v>
      </c>
      <c r="F20" s="189">
        <f t="shared" si="2"/>
        <v>18806763.080699999</v>
      </c>
      <c r="G20" s="69"/>
      <c r="H20" s="69"/>
      <c r="I20" s="69"/>
      <c r="J20" s="69"/>
    </row>
    <row r="21" spans="1:10" ht="15" customHeight="1">
      <c r="A21" s="186" t="s">
        <v>44</v>
      </c>
      <c r="B21" s="187">
        <v>14126320.039999999</v>
      </c>
      <c r="C21" s="188">
        <f t="shared" si="0"/>
        <v>0.70078601031248644</v>
      </c>
      <c r="D21" s="187">
        <v>6031502.5080000004</v>
      </c>
      <c r="E21" s="188">
        <f t="shared" si="1"/>
        <v>0.29921398968751356</v>
      </c>
      <c r="F21" s="189">
        <f t="shared" si="2"/>
        <v>20157822.548</v>
      </c>
      <c r="G21" s="69"/>
      <c r="H21" s="69"/>
      <c r="I21" s="69"/>
      <c r="J21" s="69"/>
    </row>
    <row r="22" spans="1:10" ht="15" customHeight="1">
      <c r="A22" s="186" t="s">
        <v>230</v>
      </c>
      <c r="B22" s="187">
        <v>55111676.609999999</v>
      </c>
      <c r="C22" s="188">
        <f t="shared" si="0"/>
        <v>0.71556335637507384</v>
      </c>
      <c r="D22" s="187">
        <v>21906907.585237</v>
      </c>
      <c r="E22" s="188">
        <f t="shared" si="1"/>
        <v>0.28443664362492621</v>
      </c>
      <c r="F22" s="189">
        <f t="shared" si="2"/>
        <v>77018584.195236996</v>
      </c>
      <c r="G22" s="69"/>
      <c r="H22" s="69"/>
      <c r="I22" s="69"/>
      <c r="J22" s="69"/>
    </row>
    <row r="23" spans="1:10" ht="15" customHeight="1">
      <c r="A23" s="186" t="s">
        <v>45</v>
      </c>
      <c r="B23" s="187">
        <v>2000802.43</v>
      </c>
      <c r="C23" s="188">
        <f t="shared" si="0"/>
        <v>0.71411018297719941</v>
      </c>
      <c r="D23" s="187">
        <v>801009.5</v>
      </c>
      <c r="E23" s="188">
        <f t="shared" si="1"/>
        <v>0.2858898170228007</v>
      </c>
      <c r="F23" s="189">
        <f t="shared" si="2"/>
        <v>2801811.9299999997</v>
      </c>
      <c r="G23" s="69"/>
      <c r="H23" s="69"/>
      <c r="I23" s="69"/>
      <c r="J23" s="69"/>
    </row>
    <row r="24" spans="1:10" ht="15" customHeight="1">
      <c r="A24" s="186" t="s">
        <v>46</v>
      </c>
      <c r="B24" s="187">
        <v>4733404.87</v>
      </c>
      <c r="C24" s="188">
        <f t="shared" si="0"/>
        <v>0.77922277713802413</v>
      </c>
      <c r="D24" s="187">
        <v>1341115.8048</v>
      </c>
      <c r="E24" s="188">
        <f t="shared" si="1"/>
        <v>0.22077722286197593</v>
      </c>
      <c r="F24" s="189">
        <f t="shared" si="2"/>
        <v>6074520.6748000002</v>
      </c>
      <c r="G24" s="69"/>
      <c r="H24" s="69"/>
      <c r="I24" s="69"/>
      <c r="J24" s="69"/>
    </row>
    <row r="25" spans="1:10" ht="15" customHeight="1">
      <c r="A25" s="186" t="s">
        <v>47</v>
      </c>
      <c r="B25" s="187">
        <v>1295587.3</v>
      </c>
      <c r="C25" s="188">
        <f t="shared" si="0"/>
        <v>0.79994296022307865</v>
      </c>
      <c r="D25" s="187">
        <v>324012.30200000003</v>
      </c>
      <c r="E25" s="188">
        <f t="shared" si="1"/>
        <v>0.20005703977692138</v>
      </c>
      <c r="F25" s="189">
        <f t="shared" si="2"/>
        <v>1619599.602</v>
      </c>
      <c r="G25" s="69"/>
      <c r="H25" s="69"/>
      <c r="I25" s="69"/>
      <c r="J25" s="69"/>
    </row>
    <row r="26" spans="1:10" ht="15" customHeight="1">
      <c r="A26" s="186" t="s">
        <v>48</v>
      </c>
      <c r="B26" s="187">
        <v>46288715.710000001</v>
      </c>
      <c r="C26" s="188">
        <f t="shared" si="0"/>
        <v>0.71007123969127972</v>
      </c>
      <c r="D26" s="187">
        <v>18900117.638785001</v>
      </c>
      <c r="E26" s="188">
        <f t="shared" si="1"/>
        <v>0.28992876030872033</v>
      </c>
      <c r="F26" s="189">
        <f t="shared" si="2"/>
        <v>65188833.348784998</v>
      </c>
      <c r="G26" s="69"/>
      <c r="H26" s="69"/>
      <c r="I26" s="69"/>
      <c r="J26" s="69"/>
    </row>
    <row r="27" spans="1:10" ht="15" customHeight="1">
      <c r="A27" s="186" t="s">
        <v>227</v>
      </c>
      <c r="B27" s="187">
        <v>1088646.5900000001</v>
      </c>
      <c r="C27" s="188">
        <f t="shared" si="0"/>
        <v>0.85278909618981336</v>
      </c>
      <c r="D27" s="187">
        <v>187925.302</v>
      </c>
      <c r="E27" s="188">
        <f t="shared" si="1"/>
        <v>0.14721090381018667</v>
      </c>
      <c r="F27" s="189">
        <f t="shared" si="2"/>
        <v>1276571.892</v>
      </c>
      <c r="G27" s="69"/>
      <c r="H27" s="69"/>
      <c r="I27" s="69"/>
      <c r="J27" s="69"/>
    </row>
    <row r="28" spans="1:10" ht="15" customHeight="1">
      <c r="A28" s="186" t="s">
        <v>186</v>
      </c>
      <c r="B28" s="187">
        <v>5271292.04</v>
      </c>
      <c r="C28" s="188">
        <f t="shared" si="0"/>
        <v>0.61755765816023411</v>
      </c>
      <c r="D28" s="187">
        <v>3264416.2786429999</v>
      </c>
      <c r="E28" s="188">
        <f t="shared" si="1"/>
        <v>0.38244234183976594</v>
      </c>
      <c r="F28" s="189">
        <f t="shared" si="2"/>
        <v>8535708.318643</v>
      </c>
      <c r="G28" s="69"/>
      <c r="H28" s="69"/>
      <c r="I28" s="69"/>
      <c r="J28" s="69"/>
    </row>
    <row r="29" spans="1:10" ht="15" customHeight="1">
      <c r="A29" s="186" t="s">
        <v>49</v>
      </c>
      <c r="B29" s="187">
        <v>1339685969.76</v>
      </c>
      <c r="C29" s="188">
        <f t="shared" si="0"/>
        <v>0.8742854656610225</v>
      </c>
      <c r="D29" s="187">
        <v>192635019.64030001</v>
      </c>
      <c r="E29" s="188">
        <f t="shared" si="1"/>
        <v>0.1257145343389775</v>
      </c>
      <c r="F29" s="189">
        <f t="shared" si="2"/>
        <v>1532320989.4003</v>
      </c>
      <c r="G29" s="69"/>
      <c r="H29" s="69"/>
      <c r="I29" s="69"/>
      <c r="J29" s="69"/>
    </row>
    <row r="30" spans="1:10" ht="15" customHeight="1">
      <c r="A30" s="186" t="s">
        <v>50</v>
      </c>
      <c r="B30" s="187">
        <v>43606223.229999997</v>
      </c>
      <c r="C30" s="188">
        <f t="shared" si="0"/>
        <v>0.75680979613683108</v>
      </c>
      <c r="D30" s="187">
        <v>14012247.689099999</v>
      </c>
      <c r="E30" s="188">
        <f t="shared" si="1"/>
        <v>0.24319020386316895</v>
      </c>
      <c r="F30" s="189">
        <f t="shared" si="2"/>
        <v>57618470.919099994</v>
      </c>
      <c r="G30" s="69"/>
      <c r="H30" s="69"/>
      <c r="I30" s="69"/>
      <c r="J30" s="69"/>
    </row>
    <row r="31" spans="1:10" ht="15" customHeight="1">
      <c r="A31" s="186" t="s">
        <v>51</v>
      </c>
      <c r="B31" s="187">
        <v>255518.94</v>
      </c>
      <c r="C31" s="188">
        <f t="shared" si="0"/>
        <v>0.7965265597028891</v>
      </c>
      <c r="D31" s="187">
        <v>65272.547599999998</v>
      </c>
      <c r="E31" s="188">
        <f t="shared" si="1"/>
        <v>0.20347344029711092</v>
      </c>
      <c r="F31" s="189">
        <f t="shared" si="2"/>
        <v>320791.48759999999</v>
      </c>
      <c r="G31" s="69"/>
      <c r="H31" s="69"/>
      <c r="I31" s="69"/>
      <c r="J31" s="69"/>
    </row>
    <row r="32" spans="1:10" ht="15" customHeight="1">
      <c r="A32" s="186" t="s">
        <v>52</v>
      </c>
      <c r="B32" s="187">
        <v>47672617.329999998</v>
      </c>
      <c r="C32" s="188">
        <f t="shared" si="0"/>
        <v>0.82155809622193066</v>
      </c>
      <c r="D32" s="187">
        <v>10354462.6163</v>
      </c>
      <c r="E32" s="188">
        <f t="shared" si="1"/>
        <v>0.17844190377806932</v>
      </c>
      <c r="F32" s="189">
        <f t="shared" si="2"/>
        <v>58027079.9463</v>
      </c>
      <c r="G32" s="69"/>
      <c r="H32" s="69"/>
      <c r="I32" s="69"/>
      <c r="J32" s="69"/>
    </row>
    <row r="33" spans="1:10" ht="15" customHeight="1">
      <c r="A33" s="186" t="s">
        <v>243</v>
      </c>
      <c r="B33" s="187">
        <v>561260.76</v>
      </c>
      <c r="C33" s="188">
        <f t="shared" si="0"/>
        <v>0.93341723644078844</v>
      </c>
      <c r="D33" s="187">
        <v>40036</v>
      </c>
      <c r="E33" s="188">
        <f t="shared" si="1"/>
        <v>6.6582763559211597E-2</v>
      </c>
      <c r="F33" s="189">
        <f t="shared" si="2"/>
        <v>601296.76</v>
      </c>
      <c r="G33" s="69"/>
      <c r="H33" s="69"/>
      <c r="I33" s="69"/>
      <c r="J33" s="69"/>
    </row>
    <row r="34" spans="1:10" ht="15" customHeight="1">
      <c r="A34" s="186" t="s">
        <v>53</v>
      </c>
      <c r="B34" s="187">
        <v>80120.5</v>
      </c>
      <c r="C34" s="188">
        <f t="shared" si="0"/>
        <v>0.57891551130558139</v>
      </c>
      <c r="D34" s="187">
        <v>58277.07</v>
      </c>
      <c r="E34" s="188">
        <f t="shared" si="1"/>
        <v>0.4210844886944185</v>
      </c>
      <c r="F34" s="189">
        <f t="shared" si="2"/>
        <v>138397.57</v>
      </c>
      <c r="G34" s="69"/>
      <c r="H34" s="69"/>
      <c r="I34" s="69"/>
      <c r="J34" s="69"/>
    </row>
    <row r="35" spans="1:10" ht="15" customHeight="1">
      <c r="A35" s="186" t="s">
        <v>54</v>
      </c>
      <c r="B35" s="187">
        <v>716904.5</v>
      </c>
      <c r="C35" s="188">
        <f t="shared" si="0"/>
        <v>0.62562474268627755</v>
      </c>
      <c r="D35" s="187">
        <v>428997.27</v>
      </c>
      <c r="E35" s="188">
        <f t="shared" si="1"/>
        <v>0.37437525731372245</v>
      </c>
      <c r="F35" s="189">
        <f t="shared" si="2"/>
        <v>1145901.77</v>
      </c>
      <c r="G35" s="69"/>
      <c r="H35" s="69"/>
      <c r="I35" s="69"/>
      <c r="J35" s="69"/>
    </row>
    <row r="36" spans="1:10" ht="15" customHeight="1">
      <c r="A36" s="186" t="s">
        <v>232</v>
      </c>
      <c r="B36" s="187">
        <v>343602.3</v>
      </c>
      <c r="C36" s="188">
        <f t="shared" si="0"/>
        <v>0.42331350766743631</v>
      </c>
      <c r="D36" s="187">
        <v>468094.69</v>
      </c>
      <c r="E36" s="188">
        <f t="shared" si="1"/>
        <v>0.57668649233256364</v>
      </c>
      <c r="F36" s="189">
        <f t="shared" si="2"/>
        <v>811696.99</v>
      </c>
      <c r="G36" s="69"/>
      <c r="H36" s="69"/>
      <c r="I36" s="69"/>
      <c r="J36" s="69"/>
    </row>
    <row r="37" spans="1:10" ht="15" customHeight="1">
      <c r="A37" s="186" t="s">
        <v>55</v>
      </c>
      <c r="B37" s="187">
        <v>253896414.43000001</v>
      </c>
      <c r="C37" s="188">
        <f t="shared" si="0"/>
        <v>0.79647823360475967</v>
      </c>
      <c r="D37" s="187">
        <v>64877412.2958064</v>
      </c>
      <c r="E37" s="188">
        <f t="shared" si="1"/>
        <v>0.20352176639524036</v>
      </c>
      <c r="F37" s="189">
        <f t="shared" si="2"/>
        <v>318773826.72580642</v>
      </c>
      <c r="G37" s="69"/>
      <c r="H37" s="69"/>
      <c r="I37" s="69"/>
      <c r="J37" s="69"/>
    </row>
    <row r="38" spans="1:10" ht="15" customHeight="1">
      <c r="A38" s="186" t="s">
        <v>183</v>
      </c>
      <c r="B38" s="187">
        <v>247097175.62</v>
      </c>
      <c r="C38" s="188">
        <f t="shared" si="0"/>
        <v>0.72614462513484201</v>
      </c>
      <c r="D38" s="187">
        <v>93189272.928889394</v>
      </c>
      <c r="E38" s="188">
        <f t="shared" si="1"/>
        <v>0.27385537486515799</v>
      </c>
      <c r="F38" s="189">
        <f t="shared" si="2"/>
        <v>340286448.5488894</v>
      </c>
      <c r="G38" s="69"/>
      <c r="H38" s="69"/>
      <c r="I38" s="69"/>
      <c r="J38" s="69"/>
    </row>
    <row r="39" spans="1:10" ht="15" customHeight="1">
      <c r="A39" s="186" t="s">
        <v>56</v>
      </c>
      <c r="B39" s="187">
        <v>74864830.780000001</v>
      </c>
      <c r="C39" s="188">
        <f t="shared" si="0"/>
        <v>0.83788307979535404</v>
      </c>
      <c r="D39" s="187">
        <v>14485142.486300001</v>
      </c>
      <c r="E39" s="188">
        <f t="shared" si="1"/>
        <v>0.16211692020464588</v>
      </c>
      <c r="F39" s="189">
        <f t="shared" si="2"/>
        <v>89349973.266300008</v>
      </c>
      <c r="G39" s="69"/>
      <c r="H39" s="69"/>
      <c r="I39" s="69"/>
      <c r="J39" s="69"/>
    </row>
    <row r="40" spans="1:10" ht="15" customHeight="1">
      <c r="A40" s="186" t="s">
        <v>57</v>
      </c>
      <c r="B40" s="187">
        <v>731385.71</v>
      </c>
      <c r="C40" s="188">
        <f t="shared" si="0"/>
        <v>0.77348837625933986</v>
      </c>
      <c r="D40" s="187">
        <v>214182.1</v>
      </c>
      <c r="E40" s="188">
        <f t="shared" si="1"/>
        <v>0.22651162374066014</v>
      </c>
      <c r="F40" s="189">
        <f t="shared" si="2"/>
        <v>945567.80999999994</v>
      </c>
      <c r="G40" s="69"/>
      <c r="H40" s="69"/>
      <c r="I40" s="69"/>
      <c r="J40" s="69"/>
    </row>
    <row r="41" spans="1:10" ht="15" customHeight="1">
      <c r="A41" s="186" t="s">
        <v>238</v>
      </c>
      <c r="B41" s="187">
        <v>2538071.9900000002</v>
      </c>
      <c r="C41" s="188">
        <f t="shared" si="0"/>
        <v>0.71157274886902155</v>
      </c>
      <c r="D41" s="187">
        <v>1028776.2262</v>
      </c>
      <c r="E41" s="188">
        <f t="shared" si="1"/>
        <v>0.28842725113097845</v>
      </c>
      <c r="F41" s="189">
        <f t="shared" si="2"/>
        <v>3566848.2162000001</v>
      </c>
      <c r="G41" s="69"/>
      <c r="H41" s="69"/>
      <c r="I41" s="69"/>
      <c r="J41" s="69"/>
    </row>
    <row r="42" spans="1:10" ht="15" customHeight="1">
      <c r="A42" s="186" t="s">
        <v>58</v>
      </c>
      <c r="B42" s="187">
        <v>1788646.78</v>
      </c>
      <c r="C42" s="188">
        <f t="shared" si="0"/>
        <v>0.78776828616075756</v>
      </c>
      <c r="D42" s="187">
        <v>481877.19439999998</v>
      </c>
      <c r="E42" s="188">
        <f t="shared" si="1"/>
        <v>0.2122317138392423</v>
      </c>
      <c r="F42" s="189">
        <f t="shared" si="2"/>
        <v>2270523.9744000002</v>
      </c>
      <c r="G42" s="69"/>
      <c r="H42" s="69"/>
      <c r="I42" s="69"/>
      <c r="J42" s="69"/>
    </row>
    <row r="43" spans="1:10" ht="15" customHeight="1">
      <c r="A43" s="186" t="s">
        <v>59</v>
      </c>
      <c r="B43" s="187">
        <v>33411672.32</v>
      </c>
      <c r="C43" s="188">
        <f t="shared" si="0"/>
        <v>0.80926533915924004</v>
      </c>
      <c r="D43" s="187">
        <v>7874752.1730000004</v>
      </c>
      <c r="E43" s="188">
        <f t="shared" si="1"/>
        <v>0.19073466084075996</v>
      </c>
      <c r="F43" s="189">
        <f t="shared" si="2"/>
        <v>41286424.493000001</v>
      </c>
      <c r="G43" s="69"/>
      <c r="H43" s="69"/>
      <c r="I43" s="69"/>
      <c r="J43" s="69"/>
    </row>
    <row r="44" spans="1:10" ht="15" customHeight="1">
      <c r="A44" s="186" t="s">
        <v>60</v>
      </c>
      <c r="B44" s="187">
        <v>45830650.75</v>
      </c>
      <c r="C44" s="188">
        <f t="shared" si="0"/>
        <v>0.73445786014105729</v>
      </c>
      <c r="D44" s="187">
        <v>16570003.170700001</v>
      </c>
      <c r="E44" s="188">
        <f t="shared" si="1"/>
        <v>0.26554213985894271</v>
      </c>
      <c r="F44" s="189">
        <f t="shared" si="2"/>
        <v>62400653.920699999</v>
      </c>
      <c r="G44" s="69"/>
      <c r="H44" s="69"/>
      <c r="I44" s="69"/>
      <c r="J44" s="69"/>
    </row>
    <row r="45" spans="1:10" ht="15" customHeight="1">
      <c r="A45" s="186" t="s">
        <v>61</v>
      </c>
      <c r="B45" s="187">
        <v>645359103.46000004</v>
      </c>
      <c r="C45" s="188">
        <f t="shared" si="0"/>
        <v>0.88706958846678663</v>
      </c>
      <c r="D45" s="187">
        <v>82158908.487000003</v>
      </c>
      <c r="E45" s="188">
        <f t="shared" si="1"/>
        <v>0.11293041153321344</v>
      </c>
      <c r="F45" s="189">
        <f t="shared" si="2"/>
        <v>727518011.94700003</v>
      </c>
      <c r="G45" s="69"/>
      <c r="H45" s="69"/>
      <c r="I45" s="69"/>
      <c r="J45" s="69"/>
    </row>
    <row r="46" spans="1:10" ht="15" customHeight="1">
      <c r="A46" s="186" t="s">
        <v>62</v>
      </c>
      <c r="B46" s="187">
        <v>30814311.609999999</v>
      </c>
      <c r="C46" s="188">
        <f t="shared" si="0"/>
        <v>0.83078050706747253</v>
      </c>
      <c r="D46" s="187">
        <v>6276485.9567</v>
      </c>
      <c r="E46" s="188">
        <f t="shared" si="1"/>
        <v>0.16921949293252755</v>
      </c>
      <c r="F46" s="189">
        <f t="shared" si="2"/>
        <v>37090797.566699997</v>
      </c>
      <c r="G46" s="69"/>
      <c r="H46" s="69"/>
      <c r="I46" s="69"/>
      <c r="J46" s="69"/>
    </row>
    <row r="47" spans="1:10" ht="15" customHeight="1">
      <c r="A47" s="186" t="s">
        <v>228</v>
      </c>
      <c r="B47" s="187">
        <v>825120.74</v>
      </c>
      <c r="C47" s="188">
        <f t="shared" si="0"/>
        <v>0.33900636424796859</v>
      </c>
      <c r="D47" s="187">
        <v>1608818.05</v>
      </c>
      <c r="E47" s="188">
        <f t="shared" si="1"/>
        <v>0.66099363575203141</v>
      </c>
      <c r="F47" s="189">
        <f t="shared" si="2"/>
        <v>2433938.79</v>
      </c>
      <c r="G47" s="69"/>
      <c r="H47" s="69"/>
      <c r="I47" s="69"/>
      <c r="J47" s="69"/>
    </row>
    <row r="48" spans="1:10" ht="15" customHeight="1">
      <c r="A48" s="186" t="s">
        <v>63</v>
      </c>
      <c r="B48" s="187">
        <v>11362985.15</v>
      </c>
      <c r="C48" s="188">
        <f t="shared" si="0"/>
        <v>0.69115070026287639</v>
      </c>
      <c r="D48" s="187">
        <v>5077691.4573999997</v>
      </c>
      <c r="E48" s="188">
        <f t="shared" si="1"/>
        <v>0.30884929973712366</v>
      </c>
      <c r="F48" s="189">
        <f t="shared" si="2"/>
        <v>16440676.6074</v>
      </c>
      <c r="G48" s="69"/>
      <c r="H48" s="69"/>
      <c r="I48" s="69"/>
      <c r="J48" s="69"/>
    </row>
    <row r="49" spans="1:10" ht="15" customHeight="1">
      <c r="A49" s="186" t="s">
        <v>64</v>
      </c>
      <c r="B49" s="187">
        <v>832942913.12</v>
      </c>
      <c r="C49" s="188">
        <f t="shared" si="0"/>
        <v>0.84772019989665559</v>
      </c>
      <c r="D49" s="187">
        <v>149625289.47979999</v>
      </c>
      <c r="E49" s="188">
        <f t="shared" si="1"/>
        <v>0.15227980010334444</v>
      </c>
      <c r="F49" s="189">
        <f t="shared" si="2"/>
        <v>982568202.59979999</v>
      </c>
      <c r="G49" s="69"/>
      <c r="H49" s="69"/>
      <c r="I49" s="69"/>
      <c r="J49" s="69"/>
    </row>
    <row r="50" spans="1:10" ht="15" customHeight="1">
      <c r="A50" s="186" t="s">
        <v>65</v>
      </c>
      <c r="B50" s="187">
        <v>57794660</v>
      </c>
      <c r="C50" s="188">
        <f t="shared" si="0"/>
        <v>0.79344256740824604</v>
      </c>
      <c r="D50" s="187">
        <v>15045722.3717</v>
      </c>
      <c r="E50" s="188">
        <f t="shared" si="1"/>
        <v>0.20655743259175385</v>
      </c>
      <c r="F50" s="189">
        <f t="shared" si="2"/>
        <v>72840382.371700004</v>
      </c>
      <c r="G50" s="69"/>
      <c r="H50" s="69"/>
      <c r="I50" s="69"/>
      <c r="J50" s="69"/>
    </row>
    <row r="51" spans="1:10" ht="15" customHeight="1">
      <c r="A51" s="186" t="s">
        <v>66</v>
      </c>
      <c r="B51" s="187">
        <v>4166117.71</v>
      </c>
      <c r="C51" s="188">
        <f t="shared" si="0"/>
        <v>0.54928845979641627</v>
      </c>
      <c r="D51" s="187">
        <v>3418453.9948999998</v>
      </c>
      <c r="E51" s="188">
        <f t="shared" si="1"/>
        <v>0.45071154020358367</v>
      </c>
      <c r="F51" s="189">
        <f t="shared" si="2"/>
        <v>7584571.7049000002</v>
      </c>
      <c r="G51" s="69"/>
      <c r="H51" s="69"/>
      <c r="I51" s="69"/>
      <c r="J51" s="69"/>
    </row>
    <row r="52" spans="1:10" ht="15" customHeight="1">
      <c r="A52" s="186" t="s">
        <v>67</v>
      </c>
      <c r="B52" s="187">
        <v>2841849.44</v>
      </c>
      <c r="C52" s="188">
        <f t="shared" si="0"/>
        <v>0.76965096975827352</v>
      </c>
      <c r="D52" s="187">
        <v>850537.826</v>
      </c>
      <c r="E52" s="188">
        <f t="shared" si="1"/>
        <v>0.23034903024172657</v>
      </c>
      <c r="F52" s="189">
        <f t="shared" si="2"/>
        <v>3692387.2659999998</v>
      </c>
      <c r="G52" s="69"/>
      <c r="H52" s="69"/>
      <c r="I52" s="69"/>
      <c r="J52" s="69"/>
    </row>
    <row r="53" spans="1:10" ht="15" customHeight="1">
      <c r="A53" s="186" t="s">
        <v>68</v>
      </c>
      <c r="B53" s="187">
        <v>50075486.68</v>
      </c>
      <c r="C53" s="188">
        <f t="shared" si="0"/>
        <v>0.69618727748975839</v>
      </c>
      <c r="D53" s="187">
        <v>21852697.4439</v>
      </c>
      <c r="E53" s="188">
        <f t="shared" si="1"/>
        <v>0.30381272251024166</v>
      </c>
      <c r="F53" s="189">
        <f t="shared" si="2"/>
        <v>71928184.123899996</v>
      </c>
      <c r="G53" s="69"/>
      <c r="H53" s="69"/>
      <c r="I53" s="69"/>
      <c r="J53" s="69"/>
    </row>
    <row r="54" spans="1:10" ht="15" customHeight="1">
      <c r="A54" s="186" t="s">
        <v>69</v>
      </c>
      <c r="B54" s="187">
        <v>10777969.619999999</v>
      </c>
      <c r="C54" s="188">
        <f t="shared" si="0"/>
        <v>0.76618728552998538</v>
      </c>
      <c r="D54" s="187">
        <v>3289047.4443000001</v>
      </c>
      <c r="E54" s="188">
        <f t="shared" si="1"/>
        <v>0.2338127144700147</v>
      </c>
      <c r="F54" s="189">
        <f t="shared" si="2"/>
        <v>14067017.064299999</v>
      </c>
      <c r="G54" s="69"/>
      <c r="H54" s="69"/>
      <c r="I54" s="69"/>
      <c r="J54" s="69"/>
    </row>
    <row r="55" spans="1:10" ht="15" customHeight="1">
      <c r="A55" s="186" t="s">
        <v>70</v>
      </c>
      <c r="B55" s="187">
        <v>2039385.4</v>
      </c>
      <c r="C55" s="188">
        <f t="shared" si="0"/>
        <v>0.78215065836969022</v>
      </c>
      <c r="D55" s="187">
        <v>568021.98140000005</v>
      </c>
      <c r="E55" s="188">
        <f t="shared" si="1"/>
        <v>0.21784934163030981</v>
      </c>
      <c r="F55" s="189">
        <f t="shared" si="2"/>
        <v>2607407.3813999998</v>
      </c>
      <c r="G55" s="69"/>
      <c r="H55" s="69"/>
      <c r="I55" s="69"/>
      <c r="J55" s="69"/>
    </row>
    <row r="56" spans="1:10" ht="15" customHeight="1">
      <c r="A56" s="186" t="s">
        <v>244</v>
      </c>
      <c r="B56" s="187">
        <v>13946652.630000001</v>
      </c>
      <c r="C56" s="188">
        <f t="shared" si="0"/>
        <v>0.66863294051547151</v>
      </c>
      <c r="D56" s="187">
        <v>6911806.1519560004</v>
      </c>
      <c r="E56" s="188">
        <f t="shared" si="1"/>
        <v>0.33136705948452849</v>
      </c>
      <c r="F56" s="189">
        <f t="shared" si="2"/>
        <v>20858458.781956002</v>
      </c>
      <c r="G56" s="69"/>
      <c r="H56" s="69"/>
      <c r="I56" s="69"/>
      <c r="J56" s="69"/>
    </row>
    <row r="57" spans="1:10" ht="15" customHeight="1">
      <c r="A57" s="186" t="s">
        <v>268</v>
      </c>
      <c r="B57" s="187">
        <v>93160579.099999994</v>
      </c>
      <c r="C57" s="188">
        <f t="shared" si="0"/>
        <v>0.67704082159063539</v>
      </c>
      <c r="D57" s="187">
        <v>44439069.4428</v>
      </c>
      <c r="E57" s="188">
        <f t="shared" si="1"/>
        <v>0.3229591784093645</v>
      </c>
      <c r="F57" s="189">
        <f t="shared" si="2"/>
        <v>137599648.54280001</v>
      </c>
      <c r="G57" s="69"/>
      <c r="H57" s="69"/>
      <c r="I57" s="69"/>
      <c r="J57" s="69"/>
    </row>
    <row r="58" spans="1:10" ht="15" customHeight="1">
      <c r="A58" s="186" t="s">
        <v>233</v>
      </c>
      <c r="B58" s="187">
        <v>961937.26</v>
      </c>
      <c r="C58" s="188">
        <f t="shared" si="0"/>
        <v>0.9284241565085215</v>
      </c>
      <c r="D58" s="187">
        <v>74159.499500000005</v>
      </c>
      <c r="E58" s="188">
        <f t="shared" si="1"/>
        <v>7.1575843491478469E-2</v>
      </c>
      <c r="F58" s="189">
        <f t="shared" si="2"/>
        <v>1036096.7595</v>
      </c>
      <c r="G58" s="69"/>
      <c r="H58" s="69"/>
      <c r="I58" s="69"/>
      <c r="J58" s="69"/>
    </row>
    <row r="59" spans="1:10" ht="15" customHeight="1">
      <c r="A59" s="186" t="s">
        <v>71</v>
      </c>
      <c r="B59" s="187">
        <v>721095656.61000001</v>
      </c>
      <c r="C59" s="188">
        <f t="shared" si="0"/>
        <v>0.89964481780615624</v>
      </c>
      <c r="D59" s="187">
        <v>80438062.406399995</v>
      </c>
      <c r="E59" s="188">
        <f t="shared" si="1"/>
        <v>0.10035518219384376</v>
      </c>
      <c r="F59" s="189">
        <f t="shared" si="2"/>
        <v>801533719.01639998</v>
      </c>
      <c r="G59" s="69"/>
      <c r="H59" s="69"/>
      <c r="I59" s="69"/>
      <c r="J59" s="69"/>
    </row>
    <row r="60" spans="1:10" ht="15" customHeight="1">
      <c r="A60" s="186" t="s">
        <v>72</v>
      </c>
      <c r="B60" s="187">
        <v>12097720.529999999</v>
      </c>
      <c r="C60" s="188">
        <f t="shared" si="0"/>
        <v>0.74209727973589978</v>
      </c>
      <c r="D60" s="187">
        <v>4204347.7571999999</v>
      </c>
      <c r="E60" s="188">
        <f t="shared" si="1"/>
        <v>0.25790272026410016</v>
      </c>
      <c r="F60" s="189">
        <f t="shared" si="2"/>
        <v>16302068.2872</v>
      </c>
      <c r="G60" s="69"/>
      <c r="H60" s="69"/>
      <c r="I60" s="69"/>
      <c r="J60" s="69"/>
    </row>
    <row r="61" spans="1:10" ht="15" customHeight="1">
      <c r="A61" s="186" t="s">
        <v>73</v>
      </c>
      <c r="B61" s="187">
        <v>226208.39</v>
      </c>
      <c r="C61" s="188">
        <f t="shared" si="0"/>
        <v>0.87894548638017245</v>
      </c>
      <c r="D61" s="187">
        <v>31155</v>
      </c>
      <c r="E61" s="188">
        <f t="shared" si="1"/>
        <v>0.12105451361982758</v>
      </c>
      <c r="F61" s="189">
        <f t="shared" si="2"/>
        <v>257363.39</v>
      </c>
      <c r="G61" s="69"/>
      <c r="H61" s="69"/>
      <c r="I61" s="69"/>
      <c r="J61" s="69"/>
    </row>
    <row r="62" spans="1:10" ht="15" customHeight="1">
      <c r="A62" s="186" t="s">
        <v>74</v>
      </c>
      <c r="B62" s="187">
        <v>224667363.90000001</v>
      </c>
      <c r="C62" s="188">
        <f t="shared" si="0"/>
        <v>0.88516357148200997</v>
      </c>
      <c r="D62" s="187">
        <v>29147152.578400001</v>
      </c>
      <c r="E62" s="188">
        <f t="shared" si="1"/>
        <v>0.1148364285179901</v>
      </c>
      <c r="F62" s="189">
        <f t="shared" si="2"/>
        <v>253814516.47839999</v>
      </c>
      <c r="G62" s="69"/>
      <c r="H62" s="69"/>
      <c r="I62" s="69"/>
      <c r="J62" s="69"/>
    </row>
    <row r="63" spans="1:10" ht="15" customHeight="1">
      <c r="A63" s="186" t="s">
        <v>335</v>
      </c>
      <c r="B63" s="187">
        <v>183483961.69999999</v>
      </c>
      <c r="C63" s="188">
        <f t="shared" si="0"/>
        <v>0.81348120212198094</v>
      </c>
      <c r="D63" s="187">
        <v>42070066.126800001</v>
      </c>
      <c r="E63" s="188">
        <f t="shared" si="1"/>
        <v>0.18651879787801909</v>
      </c>
      <c r="F63" s="189">
        <f t="shared" si="2"/>
        <v>225554027.82679999</v>
      </c>
      <c r="G63" s="69"/>
      <c r="H63" s="69"/>
      <c r="I63" s="69"/>
      <c r="J63" s="69"/>
    </row>
    <row r="64" spans="1:10" ht="15" customHeight="1">
      <c r="A64" s="186" t="s">
        <v>75</v>
      </c>
      <c r="B64" s="187">
        <v>624118996.78999996</v>
      </c>
      <c r="C64" s="188">
        <f t="shared" si="0"/>
        <v>0.89204982949673983</v>
      </c>
      <c r="D64" s="187">
        <v>75526893.106199995</v>
      </c>
      <c r="E64" s="188">
        <f t="shared" si="1"/>
        <v>0.1079501705032602</v>
      </c>
      <c r="F64" s="189">
        <f t="shared" si="2"/>
        <v>699645889.89619994</v>
      </c>
      <c r="G64" s="69"/>
      <c r="H64" s="69"/>
      <c r="I64" s="69"/>
    </row>
    <row r="65" spans="1:9" ht="15" customHeight="1">
      <c r="A65" s="186" t="s">
        <v>184</v>
      </c>
      <c r="B65" s="187">
        <v>2880255.73</v>
      </c>
      <c r="C65" s="188">
        <f t="shared" si="0"/>
        <v>0.39204824490703788</v>
      </c>
      <c r="D65" s="187">
        <v>4466431.2336999997</v>
      </c>
      <c r="E65" s="188">
        <f t="shared" si="1"/>
        <v>0.60795175509296207</v>
      </c>
      <c r="F65" s="189">
        <f t="shared" si="2"/>
        <v>7346686.9637000002</v>
      </c>
      <c r="G65" s="69"/>
      <c r="H65" s="69"/>
      <c r="I65" s="69"/>
    </row>
    <row r="66" spans="1:9" ht="15" customHeight="1">
      <c r="A66" s="186" t="s">
        <v>76</v>
      </c>
      <c r="B66" s="187">
        <v>255110467.84999999</v>
      </c>
      <c r="C66" s="188">
        <f t="shared" si="0"/>
        <v>0.8691182533175309</v>
      </c>
      <c r="D66" s="187">
        <v>38417446.074500002</v>
      </c>
      <c r="E66" s="188">
        <f t="shared" si="1"/>
        <v>0.1308817466824691</v>
      </c>
      <c r="F66" s="189">
        <f t="shared" si="2"/>
        <v>293527913.92449999</v>
      </c>
      <c r="G66" s="69"/>
      <c r="H66" s="69"/>
      <c r="I66" s="69"/>
    </row>
    <row r="67" spans="1:9" ht="15" customHeight="1">
      <c r="A67" s="186" t="s">
        <v>77</v>
      </c>
      <c r="B67" s="187">
        <v>2857688.43</v>
      </c>
      <c r="C67" s="188">
        <f t="shared" si="0"/>
        <v>0.5498265228064606</v>
      </c>
      <c r="D67" s="187">
        <v>2339748.0548999999</v>
      </c>
      <c r="E67" s="188">
        <f t="shared" si="1"/>
        <v>0.45017347719353945</v>
      </c>
      <c r="F67" s="189">
        <f t="shared" si="2"/>
        <v>5197436.4848999996</v>
      </c>
      <c r="G67" s="69"/>
      <c r="H67" s="69"/>
      <c r="I67" s="69"/>
    </row>
    <row r="68" spans="1:9" ht="15" customHeight="1">
      <c r="A68" s="186" t="s">
        <v>78</v>
      </c>
      <c r="B68" s="187">
        <v>60067624.5</v>
      </c>
      <c r="C68" s="188">
        <f t="shared" si="0"/>
        <v>0.81820447073474878</v>
      </c>
      <c r="D68" s="187">
        <v>13346328.427999999</v>
      </c>
      <c r="E68" s="188">
        <f t="shared" si="1"/>
        <v>0.18179552926525122</v>
      </c>
      <c r="F68" s="189">
        <f t="shared" si="2"/>
        <v>73413952.928000003</v>
      </c>
      <c r="G68" s="69"/>
      <c r="H68" s="69"/>
      <c r="I68" s="69"/>
    </row>
    <row r="69" spans="1:9" ht="4.5" customHeight="1"/>
    <row r="70" spans="1:9" customFormat="1" ht="12.75">
      <c r="A70" s="93" t="s">
        <v>333</v>
      </c>
      <c r="B70" s="69"/>
      <c r="C70" s="68"/>
      <c r="D70" s="69"/>
      <c r="E70" s="70"/>
      <c r="F70" s="71"/>
      <c r="G70" s="68"/>
      <c r="H70" s="68"/>
      <c r="I70" s="68"/>
    </row>
    <row r="71" spans="1:9" customFormat="1" ht="12.75">
      <c r="A71" s="93" t="s">
        <v>153</v>
      </c>
      <c r="B71" s="69"/>
      <c r="C71" s="68"/>
      <c r="D71" s="69"/>
      <c r="E71" s="70"/>
      <c r="F71" s="71"/>
      <c r="G71" s="68"/>
      <c r="H71" s="68"/>
      <c r="I71" s="68"/>
    </row>
    <row r="72" spans="1:9" customFormat="1" ht="4.5" customHeight="1">
      <c r="F72" s="36"/>
      <c r="G72" s="68"/>
      <c r="H72" s="68"/>
      <c r="I72" s="68"/>
    </row>
    <row r="73" spans="1:9" customFormat="1" ht="15.75">
      <c r="F73" s="48"/>
      <c r="G73" s="68"/>
      <c r="H73" s="68"/>
      <c r="I73" s="68"/>
    </row>
    <row r="74" spans="1:9" customFormat="1" ht="12.75">
      <c r="G74" s="68"/>
      <c r="H74" s="68"/>
      <c r="I74" s="68"/>
    </row>
    <row r="75" spans="1:9" ht="12.75">
      <c r="A75"/>
      <c r="B75"/>
      <c r="C75"/>
      <c r="D75"/>
      <c r="E75"/>
      <c r="F75"/>
    </row>
    <row r="76" spans="1:9" ht="15.75">
      <c r="A76"/>
      <c r="B76"/>
      <c r="C76"/>
      <c r="D76"/>
      <c r="E76"/>
      <c r="F76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6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selection activeCell="C4" sqref="C4"/>
    </sheetView>
  </sheetViews>
  <sheetFormatPr baseColWidth="10" defaultRowHeight="11.25"/>
  <cols>
    <col min="1" max="1" width="37.42578125" style="68" customWidth="1"/>
    <col min="2" max="2" width="18.7109375" style="69" customWidth="1"/>
    <col min="3" max="3" width="16" style="70" customWidth="1"/>
    <col min="4" max="4" width="14" style="69" customWidth="1"/>
    <col min="5" max="5" width="11.42578125" style="70"/>
    <col min="6" max="6" width="15.140625" style="71" customWidth="1"/>
    <col min="7" max="7" width="30.140625" style="68" bestFit="1" customWidth="1"/>
    <col min="8" max="16384" width="11.42578125" style="68"/>
  </cols>
  <sheetData>
    <row r="1" spans="1:9" ht="18" customHeight="1">
      <c r="A1"/>
      <c r="B1"/>
      <c r="C1"/>
      <c r="D1"/>
      <c r="E1"/>
      <c r="F1"/>
    </row>
    <row r="2" spans="1:9" ht="23.25">
      <c r="A2" s="299" t="s">
        <v>347</v>
      </c>
      <c r="B2" s="4"/>
      <c r="C2" s="4"/>
      <c r="D2" s="4"/>
      <c r="E2" s="4"/>
    </row>
    <row r="3" spans="1:9" ht="20.25">
      <c r="A3" s="300" t="s">
        <v>348</v>
      </c>
      <c r="B3" s="4"/>
      <c r="C3" s="4"/>
      <c r="D3" s="4"/>
      <c r="E3" s="4"/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20.25">
      <c r="A8" s="301" t="s">
        <v>1</v>
      </c>
      <c r="F8" s="71"/>
      <c r="G8" s="21"/>
    </row>
    <row r="9" spans="1:9" customFormat="1" ht="3.95" customHeight="1">
      <c r="G9" s="21"/>
    </row>
    <row r="10" spans="1:9" s="72" customFormat="1" ht="25.5">
      <c r="A10" s="173" t="s">
        <v>264</v>
      </c>
      <c r="B10" s="190" t="s">
        <v>176</v>
      </c>
      <c r="C10" s="190" t="s">
        <v>150</v>
      </c>
      <c r="D10" s="190" t="s">
        <v>177</v>
      </c>
      <c r="E10" s="190" t="s">
        <v>151</v>
      </c>
      <c r="F10" s="190" t="s">
        <v>152</v>
      </c>
    </row>
    <row r="11" spans="1:9" ht="15" customHeight="1">
      <c r="A11" s="186" t="s">
        <v>33</v>
      </c>
      <c r="B11" s="187">
        <v>165467438.18000001</v>
      </c>
      <c r="C11" s="188">
        <f>B11/F11</f>
        <v>0.85391935044833911</v>
      </c>
      <c r="D11" s="187">
        <v>28306643.755400002</v>
      </c>
      <c r="E11" s="188">
        <f>D11/F11</f>
        <v>0.14608064955166095</v>
      </c>
      <c r="F11" s="189">
        <f>D11+B11</f>
        <v>193774081.93540001</v>
      </c>
      <c r="G11" s="69"/>
      <c r="H11" s="69"/>
      <c r="I11" s="69"/>
    </row>
    <row r="12" spans="1:9" ht="15" customHeight="1">
      <c r="A12" s="186" t="s">
        <v>35</v>
      </c>
      <c r="B12" s="187">
        <v>21832619.740000002</v>
      </c>
      <c r="C12" s="188">
        <f t="shared" ref="C12:C68" si="0">B12/F12</f>
        <v>0.65517757766150253</v>
      </c>
      <c r="D12" s="187">
        <v>11490589.851399999</v>
      </c>
      <c r="E12" s="188">
        <f t="shared" ref="E12:E68" si="1">D12/F12</f>
        <v>0.34482242233849741</v>
      </c>
      <c r="F12" s="189">
        <f t="shared" ref="F12:F68" si="2">D12+B12</f>
        <v>33323209.591400001</v>
      </c>
      <c r="G12" s="69"/>
      <c r="H12" s="69"/>
      <c r="I12" s="69"/>
    </row>
    <row r="13" spans="1:9" ht="15" customHeight="1">
      <c r="A13" s="186" t="s">
        <v>36</v>
      </c>
      <c r="B13" s="187">
        <v>447269938.45999998</v>
      </c>
      <c r="C13" s="188">
        <f t="shared" si="0"/>
        <v>0.81999246665250713</v>
      </c>
      <c r="D13" s="187">
        <v>98186217.114100009</v>
      </c>
      <c r="E13" s="188">
        <f t="shared" si="1"/>
        <v>0.18000753334749275</v>
      </c>
      <c r="F13" s="189">
        <f t="shared" si="2"/>
        <v>545456155.57410002</v>
      </c>
      <c r="G13" s="69"/>
      <c r="H13" s="69"/>
      <c r="I13" s="69"/>
    </row>
    <row r="14" spans="1:9" ht="15" customHeight="1">
      <c r="A14" s="186" t="s">
        <v>37</v>
      </c>
      <c r="B14" s="187">
        <v>66730206.950000003</v>
      </c>
      <c r="C14" s="188">
        <f t="shared" si="0"/>
        <v>0.78957027050795903</v>
      </c>
      <c r="D14" s="187">
        <v>17784382.1151</v>
      </c>
      <c r="E14" s="188">
        <f t="shared" si="1"/>
        <v>0.210429729492041</v>
      </c>
      <c r="F14" s="189">
        <f t="shared" si="2"/>
        <v>84514589.065099999</v>
      </c>
      <c r="G14" s="69"/>
      <c r="H14" s="69"/>
      <c r="I14" s="69"/>
    </row>
    <row r="15" spans="1:9" ht="15" customHeight="1">
      <c r="A15" s="186" t="s">
        <v>38</v>
      </c>
      <c r="B15" s="187">
        <v>1616288.42</v>
      </c>
      <c r="C15" s="188">
        <f t="shared" si="0"/>
        <v>0.57940159029152949</v>
      </c>
      <c r="D15" s="187">
        <v>1173293.8784999999</v>
      </c>
      <c r="E15" s="188">
        <f t="shared" si="1"/>
        <v>0.42059840970847057</v>
      </c>
      <c r="F15" s="189">
        <f t="shared" si="2"/>
        <v>2789582.2984999996</v>
      </c>
      <c r="G15" s="69"/>
      <c r="H15" s="69"/>
      <c r="I15" s="69"/>
    </row>
    <row r="16" spans="1:9" ht="15" customHeight="1">
      <c r="A16" s="191" t="s">
        <v>39</v>
      </c>
      <c r="B16" s="187">
        <v>3681073.08</v>
      </c>
      <c r="C16" s="188">
        <f t="shared" si="0"/>
        <v>0.50895608616776511</v>
      </c>
      <c r="D16" s="187">
        <v>3551521.5976999998</v>
      </c>
      <c r="E16" s="188">
        <f t="shared" si="1"/>
        <v>0.49104391383223495</v>
      </c>
      <c r="F16" s="189">
        <f t="shared" si="2"/>
        <v>7232594.6776999999</v>
      </c>
      <c r="G16" s="69"/>
      <c r="H16" s="69"/>
      <c r="I16" s="69"/>
    </row>
    <row r="17" spans="1:9" ht="15" customHeight="1">
      <c r="A17" s="186" t="s">
        <v>40</v>
      </c>
      <c r="B17" s="187">
        <v>182203172.17000002</v>
      </c>
      <c r="C17" s="188">
        <f t="shared" si="0"/>
        <v>0.61705388549749729</v>
      </c>
      <c r="D17" s="187">
        <v>113076018.92219999</v>
      </c>
      <c r="E17" s="188">
        <f t="shared" si="1"/>
        <v>0.38294611450250265</v>
      </c>
      <c r="F17" s="189">
        <f t="shared" si="2"/>
        <v>295279191.09220004</v>
      </c>
      <c r="G17" s="69"/>
      <c r="H17" s="69"/>
      <c r="I17" s="69"/>
    </row>
    <row r="18" spans="1:9" ht="15" customHeight="1">
      <c r="A18" s="186" t="s">
        <v>41</v>
      </c>
      <c r="B18" s="187">
        <v>1048040.5</v>
      </c>
      <c r="C18" s="188">
        <f t="shared" si="0"/>
        <v>0.10359386499089195</v>
      </c>
      <c r="D18" s="187">
        <v>9068779.6426999997</v>
      </c>
      <c r="E18" s="188">
        <f t="shared" si="1"/>
        <v>0.89640613500910804</v>
      </c>
      <c r="F18" s="189">
        <f t="shared" si="2"/>
        <v>10116820.1427</v>
      </c>
      <c r="G18" s="69"/>
      <c r="H18" s="69"/>
      <c r="I18" s="69"/>
    </row>
    <row r="19" spans="1:9" ht="15" customHeight="1">
      <c r="A19" s="186" t="s">
        <v>42</v>
      </c>
      <c r="B19" s="187">
        <v>92641938.099999994</v>
      </c>
      <c r="C19" s="188">
        <f t="shared" si="0"/>
        <v>0.86152946561652521</v>
      </c>
      <c r="D19" s="187">
        <v>14890005.7247</v>
      </c>
      <c r="E19" s="188">
        <f t="shared" si="1"/>
        <v>0.13847053438347479</v>
      </c>
      <c r="F19" s="189">
        <f t="shared" si="2"/>
        <v>107531943.8247</v>
      </c>
      <c r="G19" s="69"/>
      <c r="H19" s="69"/>
      <c r="I19" s="69"/>
    </row>
    <row r="20" spans="1:9" ht="15" customHeight="1">
      <c r="A20" s="186" t="s">
        <v>43</v>
      </c>
      <c r="B20" s="187">
        <v>27431533.390000001</v>
      </c>
      <c r="C20" s="188">
        <f t="shared" si="0"/>
        <v>0.68480490829899654</v>
      </c>
      <c r="D20" s="187">
        <v>12625909.3321</v>
      </c>
      <c r="E20" s="188">
        <f t="shared" si="1"/>
        <v>0.31519509170100335</v>
      </c>
      <c r="F20" s="189">
        <f t="shared" si="2"/>
        <v>40057442.722100005</v>
      </c>
      <c r="G20" s="69"/>
      <c r="H20" s="69"/>
      <c r="I20" s="69"/>
    </row>
    <row r="21" spans="1:9" ht="15" customHeight="1">
      <c r="A21" s="186" t="s">
        <v>44</v>
      </c>
      <c r="B21" s="187">
        <v>35414889.549999997</v>
      </c>
      <c r="C21" s="188">
        <f t="shared" si="0"/>
        <v>0.65733682950680128</v>
      </c>
      <c r="D21" s="187">
        <v>18461430.717300002</v>
      </c>
      <c r="E21" s="188">
        <f t="shared" si="1"/>
        <v>0.34266317049319883</v>
      </c>
      <c r="F21" s="189">
        <f t="shared" si="2"/>
        <v>53876320.267299995</v>
      </c>
      <c r="G21" s="69"/>
      <c r="H21" s="69"/>
      <c r="I21" s="69"/>
    </row>
    <row r="22" spans="1:9" ht="15" customHeight="1">
      <c r="A22" s="186" t="s">
        <v>230</v>
      </c>
      <c r="B22" s="187">
        <v>133633587.8</v>
      </c>
      <c r="C22" s="188">
        <f t="shared" si="0"/>
        <v>0.76544420643408717</v>
      </c>
      <c r="D22" s="187">
        <v>40949466.950061999</v>
      </c>
      <c r="E22" s="188">
        <f t="shared" si="1"/>
        <v>0.23455579356591283</v>
      </c>
      <c r="F22" s="189">
        <f t="shared" si="2"/>
        <v>174583054.75006199</v>
      </c>
      <c r="G22" s="69"/>
      <c r="H22" s="69"/>
      <c r="I22" s="69"/>
    </row>
    <row r="23" spans="1:9" ht="15" customHeight="1">
      <c r="A23" s="191" t="s">
        <v>45</v>
      </c>
      <c r="B23" s="187">
        <v>4566358.58</v>
      </c>
      <c r="C23" s="188">
        <f t="shared" si="0"/>
        <v>0.78306248693993219</v>
      </c>
      <c r="D23" s="187">
        <v>1265051.6281999999</v>
      </c>
      <c r="E23" s="188">
        <f t="shared" si="1"/>
        <v>0.21693751306006775</v>
      </c>
      <c r="F23" s="189">
        <f t="shared" si="2"/>
        <v>5831410.2082000002</v>
      </c>
      <c r="G23" s="69"/>
      <c r="H23" s="69"/>
      <c r="I23" s="69"/>
    </row>
    <row r="24" spans="1:9" ht="15" customHeight="1">
      <c r="A24" s="186" t="s">
        <v>46</v>
      </c>
      <c r="B24" s="187">
        <v>13382285.84</v>
      </c>
      <c r="C24" s="188">
        <f t="shared" si="0"/>
        <v>0.69921547722616539</v>
      </c>
      <c r="D24" s="187">
        <v>5756715.3347000005</v>
      </c>
      <c r="E24" s="188">
        <f t="shared" si="1"/>
        <v>0.30078452277383466</v>
      </c>
      <c r="F24" s="189">
        <f t="shared" si="2"/>
        <v>19139001.174699999</v>
      </c>
      <c r="G24" s="69"/>
      <c r="H24" s="69"/>
      <c r="I24" s="69"/>
    </row>
    <row r="25" spans="1:9" ht="15" customHeight="1">
      <c r="A25" s="186" t="s">
        <v>47</v>
      </c>
      <c r="B25" s="187">
        <v>7580667.5199999996</v>
      </c>
      <c r="C25" s="188">
        <f t="shared" si="0"/>
        <v>0.70506006512379105</v>
      </c>
      <c r="D25" s="187">
        <v>3171136.3262</v>
      </c>
      <c r="E25" s="188">
        <f t="shared" si="1"/>
        <v>0.29493993487620884</v>
      </c>
      <c r="F25" s="189">
        <f t="shared" si="2"/>
        <v>10751803.8462</v>
      </c>
      <c r="G25" s="69"/>
      <c r="H25" s="69"/>
      <c r="I25" s="69"/>
    </row>
    <row r="26" spans="1:9" ht="15" customHeight="1">
      <c r="A26" s="186" t="s">
        <v>334</v>
      </c>
      <c r="B26" s="187">
        <v>124377203.72</v>
      </c>
      <c r="C26" s="188">
        <f t="shared" si="0"/>
        <v>0.7590600256973421</v>
      </c>
      <c r="D26" s="187">
        <v>39479671.242867</v>
      </c>
      <c r="E26" s="188">
        <f t="shared" si="1"/>
        <v>0.2409399743026579</v>
      </c>
      <c r="F26" s="189">
        <f t="shared" si="2"/>
        <v>163856874.96286699</v>
      </c>
      <c r="G26" s="69"/>
      <c r="H26" s="69"/>
      <c r="I26" s="69"/>
    </row>
    <row r="27" spans="1:9" ht="15" customHeight="1">
      <c r="A27" s="186" t="s">
        <v>227</v>
      </c>
      <c r="B27" s="187">
        <v>3819355.6</v>
      </c>
      <c r="C27" s="188">
        <f t="shared" si="0"/>
        <v>0.55930794310067933</v>
      </c>
      <c r="D27" s="187">
        <v>3009361.2940000002</v>
      </c>
      <c r="E27" s="188">
        <f t="shared" si="1"/>
        <v>0.44069205689932062</v>
      </c>
      <c r="F27" s="189">
        <f t="shared" si="2"/>
        <v>6828716.8940000003</v>
      </c>
      <c r="G27" s="69"/>
      <c r="H27" s="69"/>
      <c r="I27" s="69"/>
    </row>
    <row r="28" spans="1:9" ht="15" customHeight="1">
      <c r="A28" s="191" t="s">
        <v>186</v>
      </c>
      <c r="B28" s="187">
        <v>10506335.789999999</v>
      </c>
      <c r="C28" s="188">
        <f t="shared" si="0"/>
        <v>0.61411166616673696</v>
      </c>
      <c r="D28" s="187">
        <v>6601848.8754699994</v>
      </c>
      <c r="E28" s="188">
        <f t="shared" si="1"/>
        <v>0.38588833383326315</v>
      </c>
      <c r="F28" s="189">
        <f t="shared" si="2"/>
        <v>17108184.665469997</v>
      </c>
      <c r="G28" s="69"/>
      <c r="H28" s="69"/>
      <c r="I28" s="69"/>
    </row>
    <row r="29" spans="1:9" ht="15" customHeight="1">
      <c r="A29" s="191" t="s">
        <v>49</v>
      </c>
      <c r="B29" s="187">
        <v>3296425938.5999999</v>
      </c>
      <c r="C29" s="188">
        <f t="shared" si="0"/>
        <v>0.84366658599357358</v>
      </c>
      <c r="D29" s="187">
        <v>610835523.83879995</v>
      </c>
      <c r="E29" s="188">
        <f t="shared" si="1"/>
        <v>0.15633341400642639</v>
      </c>
      <c r="F29" s="189">
        <f t="shared" si="2"/>
        <v>3907261462.4387999</v>
      </c>
      <c r="G29" s="69"/>
      <c r="H29" s="69"/>
      <c r="I29" s="69"/>
    </row>
    <row r="30" spans="1:9" ht="15" customHeight="1">
      <c r="A30" s="186" t="s">
        <v>50</v>
      </c>
      <c r="B30" s="187">
        <v>102156945.73999999</v>
      </c>
      <c r="C30" s="188">
        <f t="shared" si="0"/>
        <v>0.75209776715138588</v>
      </c>
      <c r="D30" s="187">
        <v>33672397.467500001</v>
      </c>
      <c r="E30" s="188">
        <f t="shared" si="1"/>
        <v>0.24790223284861426</v>
      </c>
      <c r="F30" s="189">
        <f t="shared" si="2"/>
        <v>135829343.20749998</v>
      </c>
      <c r="G30" s="69"/>
      <c r="H30" s="69"/>
      <c r="I30" s="69"/>
    </row>
    <row r="31" spans="1:9" ht="15" customHeight="1">
      <c r="A31" s="186" t="s">
        <v>51</v>
      </c>
      <c r="B31" s="187">
        <v>778721.11</v>
      </c>
      <c r="C31" s="188">
        <f t="shared" si="0"/>
        <v>0.845195134634804</v>
      </c>
      <c r="D31" s="187">
        <v>142629.56760000001</v>
      </c>
      <c r="E31" s="188">
        <f t="shared" si="1"/>
        <v>0.15480486536519589</v>
      </c>
      <c r="F31" s="189">
        <f t="shared" si="2"/>
        <v>921350.67760000005</v>
      </c>
      <c r="G31" s="69"/>
      <c r="H31" s="69"/>
      <c r="I31" s="69"/>
    </row>
    <row r="32" spans="1:9" ht="15" customHeight="1">
      <c r="A32" s="186" t="s">
        <v>52</v>
      </c>
      <c r="B32" s="187">
        <v>111654183.81</v>
      </c>
      <c r="C32" s="188">
        <f t="shared" si="0"/>
        <v>0.83228773741316353</v>
      </c>
      <c r="D32" s="187">
        <v>22499160.990000002</v>
      </c>
      <c r="E32" s="188">
        <f t="shared" si="1"/>
        <v>0.16771226258683639</v>
      </c>
      <c r="F32" s="189">
        <f t="shared" si="2"/>
        <v>134153344.80000001</v>
      </c>
      <c r="G32" s="69"/>
      <c r="H32" s="69"/>
      <c r="I32" s="69"/>
    </row>
    <row r="33" spans="1:9" ht="15" customHeight="1">
      <c r="A33" s="186" t="s">
        <v>243</v>
      </c>
      <c r="B33" s="187">
        <v>2089882.19</v>
      </c>
      <c r="C33" s="188">
        <f t="shared" si="0"/>
        <v>0.82027033058289789</v>
      </c>
      <c r="D33" s="187">
        <v>457914.6912</v>
      </c>
      <c r="E33" s="188">
        <f t="shared" si="1"/>
        <v>0.17972966941710222</v>
      </c>
      <c r="F33" s="189">
        <f t="shared" si="2"/>
        <v>2547796.8811999997</v>
      </c>
      <c r="G33" s="69"/>
      <c r="H33" s="69"/>
      <c r="I33" s="69"/>
    </row>
    <row r="34" spans="1:9" ht="15" customHeight="1">
      <c r="A34" s="186" t="s">
        <v>53</v>
      </c>
      <c r="B34" s="187">
        <v>302875.8</v>
      </c>
      <c r="C34" s="188">
        <f t="shared" si="0"/>
        <v>0.64695718642965561</v>
      </c>
      <c r="D34" s="187">
        <v>165278.51740000001</v>
      </c>
      <c r="E34" s="188">
        <f t="shared" si="1"/>
        <v>0.35304281357034434</v>
      </c>
      <c r="F34" s="189">
        <f t="shared" si="2"/>
        <v>468154.3174</v>
      </c>
      <c r="G34" s="69"/>
      <c r="H34" s="69"/>
      <c r="I34" s="69"/>
    </row>
    <row r="35" spans="1:9" ht="15" customHeight="1">
      <c r="A35" s="186" t="s">
        <v>54</v>
      </c>
      <c r="B35" s="187">
        <v>2017797.05</v>
      </c>
      <c r="C35" s="188">
        <f t="shared" si="0"/>
        <v>0.72081516476723484</v>
      </c>
      <c r="D35" s="187">
        <v>781529.53</v>
      </c>
      <c r="E35" s="188">
        <f t="shared" si="1"/>
        <v>0.27918483523276516</v>
      </c>
      <c r="F35" s="189">
        <f t="shared" si="2"/>
        <v>2799326.58</v>
      </c>
      <c r="G35" s="69"/>
      <c r="H35" s="69"/>
      <c r="I35" s="69"/>
    </row>
    <row r="36" spans="1:9" ht="15" customHeight="1">
      <c r="A36" s="186" t="s">
        <v>232</v>
      </c>
      <c r="B36" s="187">
        <v>1472026.86</v>
      </c>
      <c r="C36" s="188">
        <f t="shared" si="0"/>
        <v>0.61266497615423032</v>
      </c>
      <c r="D36" s="187">
        <v>930635.14500000002</v>
      </c>
      <c r="E36" s="188">
        <f t="shared" si="1"/>
        <v>0.38733502384576979</v>
      </c>
      <c r="F36" s="189">
        <f t="shared" si="2"/>
        <v>2402662.0049999999</v>
      </c>
      <c r="G36" s="69"/>
      <c r="H36" s="69"/>
      <c r="I36" s="69"/>
    </row>
    <row r="37" spans="1:9" ht="15" customHeight="1">
      <c r="A37" s="186" t="s">
        <v>55</v>
      </c>
      <c r="B37" s="187">
        <v>558896680.86000001</v>
      </c>
      <c r="C37" s="188">
        <f t="shared" si="0"/>
        <v>0.78213806664712782</v>
      </c>
      <c r="D37" s="187">
        <v>155678794.61312231</v>
      </c>
      <c r="E37" s="188">
        <f t="shared" si="1"/>
        <v>0.21786193335287216</v>
      </c>
      <c r="F37" s="189">
        <f t="shared" si="2"/>
        <v>714575475.47312236</v>
      </c>
      <c r="G37" s="69"/>
      <c r="H37" s="69"/>
      <c r="I37" s="69"/>
    </row>
    <row r="38" spans="1:9" ht="15" customHeight="1">
      <c r="A38" s="186" t="s">
        <v>183</v>
      </c>
      <c r="B38" s="187">
        <v>677537553.74000001</v>
      </c>
      <c r="C38" s="188">
        <f t="shared" si="0"/>
        <v>0.75492199473902699</v>
      </c>
      <c r="D38" s="187">
        <v>219955907.12309438</v>
      </c>
      <c r="E38" s="188">
        <f t="shared" si="1"/>
        <v>0.24507800526097309</v>
      </c>
      <c r="F38" s="189">
        <f t="shared" si="2"/>
        <v>897493460.86309433</v>
      </c>
      <c r="G38" s="69"/>
      <c r="H38" s="69"/>
      <c r="I38" s="69"/>
    </row>
    <row r="39" spans="1:9" ht="15" customHeight="1">
      <c r="A39" s="186" t="s">
        <v>56</v>
      </c>
      <c r="B39" s="187">
        <v>214459714.68000001</v>
      </c>
      <c r="C39" s="188">
        <f t="shared" si="0"/>
        <v>0.83324456788207113</v>
      </c>
      <c r="D39" s="187">
        <v>42919358.579499997</v>
      </c>
      <c r="E39" s="188">
        <f t="shared" si="1"/>
        <v>0.1667554321179289</v>
      </c>
      <c r="F39" s="189">
        <f t="shared" si="2"/>
        <v>257379073.2595</v>
      </c>
      <c r="G39" s="69"/>
      <c r="H39" s="69"/>
      <c r="I39" s="69"/>
    </row>
    <row r="40" spans="1:9" ht="15" customHeight="1">
      <c r="A40" s="186" t="s">
        <v>57</v>
      </c>
      <c r="B40" s="187">
        <v>3119460.44</v>
      </c>
      <c r="C40" s="188">
        <f t="shared" si="0"/>
        <v>0.77179744035065012</v>
      </c>
      <c r="D40" s="187">
        <v>922351.92799999996</v>
      </c>
      <c r="E40" s="188">
        <f t="shared" si="1"/>
        <v>0.22820255964934985</v>
      </c>
      <c r="F40" s="189">
        <f t="shared" si="2"/>
        <v>4041812.3679999998</v>
      </c>
      <c r="G40" s="69"/>
      <c r="H40" s="69"/>
      <c r="I40" s="69"/>
    </row>
    <row r="41" spans="1:9" ht="15" customHeight="1">
      <c r="A41" s="186" t="s">
        <v>238</v>
      </c>
      <c r="B41" s="187">
        <v>7983295.4000000004</v>
      </c>
      <c r="C41" s="188">
        <f t="shared" si="0"/>
        <v>0.65319462246451065</v>
      </c>
      <c r="D41" s="187">
        <v>4238629.1618999997</v>
      </c>
      <c r="E41" s="188">
        <f t="shared" si="1"/>
        <v>0.34680537753548929</v>
      </c>
      <c r="F41" s="189">
        <f t="shared" si="2"/>
        <v>12221924.561900001</v>
      </c>
      <c r="G41" s="69"/>
      <c r="H41" s="69"/>
      <c r="I41" s="69"/>
    </row>
    <row r="42" spans="1:9" ht="15" customHeight="1">
      <c r="A42" s="186" t="s">
        <v>58</v>
      </c>
      <c r="B42" s="187">
        <v>12049132.43</v>
      </c>
      <c r="C42" s="188">
        <f t="shared" si="0"/>
        <v>0.21670512427865565</v>
      </c>
      <c r="D42" s="187">
        <v>43552378.932999998</v>
      </c>
      <c r="E42" s="188">
        <f t="shared" si="1"/>
        <v>0.78329487572134437</v>
      </c>
      <c r="F42" s="189">
        <f t="shared" si="2"/>
        <v>55601511.362999998</v>
      </c>
      <c r="G42" s="69"/>
      <c r="H42" s="69"/>
      <c r="I42" s="69"/>
    </row>
    <row r="43" spans="1:9" ht="15" customHeight="1">
      <c r="A43" s="186" t="s">
        <v>59</v>
      </c>
      <c r="B43" s="187">
        <v>82807833.170000002</v>
      </c>
      <c r="C43" s="188">
        <f t="shared" si="0"/>
        <v>0.80164581597348383</v>
      </c>
      <c r="D43" s="187">
        <v>20489447.898500003</v>
      </c>
      <c r="E43" s="188">
        <f t="shared" si="1"/>
        <v>0.19835418402651603</v>
      </c>
      <c r="F43" s="189">
        <f t="shared" si="2"/>
        <v>103297281.06850001</v>
      </c>
      <c r="G43" s="69"/>
      <c r="H43" s="69"/>
      <c r="I43" s="69"/>
    </row>
    <row r="44" spans="1:9" ht="15" customHeight="1">
      <c r="A44" s="186" t="s">
        <v>60</v>
      </c>
      <c r="B44" s="187">
        <v>123539542.95</v>
      </c>
      <c r="C44" s="188">
        <f t="shared" si="0"/>
        <v>0.74549834259167291</v>
      </c>
      <c r="D44" s="187">
        <v>42174498.104100004</v>
      </c>
      <c r="E44" s="188">
        <f t="shared" si="1"/>
        <v>0.25450165740832703</v>
      </c>
      <c r="F44" s="189">
        <f t="shared" si="2"/>
        <v>165714041.05410001</v>
      </c>
      <c r="G44" s="69"/>
      <c r="H44" s="69"/>
      <c r="I44" s="69"/>
    </row>
    <row r="45" spans="1:9" ht="15" customHeight="1">
      <c r="A45" s="191" t="s">
        <v>61</v>
      </c>
      <c r="B45" s="187">
        <v>1785003940.1900001</v>
      </c>
      <c r="C45" s="188">
        <f t="shared" si="0"/>
        <v>0.85834806348004844</v>
      </c>
      <c r="D45" s="187">
        <v>294576612.42750001</v>
      </c>
      <c r="E45" s="188">
        <f t="shared" si="1"/>
        <v>0.14165193651995162</v>
      </c>
      <c r="F45" s="189">
        <f t="shared" si="2"/>
        <v>2079580552.6175001</v>
      </c>
      <c r="G45" s="69"/>
      <c r="H45" s="69"/>
      <c r="I45" s="69"/>
    </row>
    <row r="46" spans="1:9" ht="15" customHeight="1">
      <c r="A46" s="186" t="s">
        <v>62</v>
      </c>
      <c r="B46" s="187">
        <v>77983893.450000003</v>
      </c>
      <c r="C46" s="188">
        <f t="shared" si="0"/>
        <v>0.83843897763180664</v>
      </c>
      <c r="D46" s="187">
        <v>15026922.519299999</v>
      </c>
      <c r="E46" s="188">
        <f t="shared" si="1"/>
        <v>0.16156102236819342</v>
      </c>
      <c r="F46" s="189">
        <f t="shared" si="2"/>
        <v>93010815.969300002</v>
      </c>
      <c r="G46" s="69"/>
      <c r="H46" s="69"/>
      <c r="I46" s="69"/>
    </row>
    <row r="47" spans="1:9" ht="15" customHeight="1">
      <c r="A47" s="186" t="s">
        <v>228</v>
      </c>
      <c r="B47" s="187">
        <v>1581600.62</v>
      </c>
      <c r="C47" s="188">
        <f t="shared" si="0"/>
        <v>0.17148855714260888</v>
      </c>
      <c r="D47" s="187">
        <v>7641175.7934999997</v>
      </c>
      <c r="E47" s="188">
        <f t="shared" si="1"/>
        <v>0.82851144285739109</v>
      </c>
      <c r="F47" s="189">
        <f t="shared" si="2"/>
        <v>9222776.4134999998</v>
      </c>
      <c r="G47" s="69"/>
      <c r="H47" s="69"/>
      <c r="I47" s="69"/>
    </row>
    <row r="48" spans="1:9" ht="15" customHeight="1">
      <c r="A48" s="186" t="s">
        <v>63</v>
      </c>
      <c r="B48" s="187">
        <v>25037107.23</v>
      </c>
      <c r="C48" s="188">
        <f t="shared" si="0"/>
        <v>0.64878496337494096</v>
      </c>
      <c r="D48" s="187">
        <v>13553656.495099999</v>
      </c>
      <c r="E48" s="188">
        <f t="shared" si="1"/>
        <v>0.35121503662505915</v>
      </c>
      <c r="F48" s="189">
        <f t="shared" si="2"/>
        <v>38590763.725099996</v>
      </c>
      <c r="G48" s="69"/>
      <c r="H48" s="69"/>
      <c r="I48" s="69"/>
    </row>
    <row r="49" spans="1:9" ht="15" customHeight="1">
      <c r="A49" s="191" t="s">
        <v>64</v>
      </c>
      <c r="B49" s="187">
        <v>1852569954.6900001</v>
      </c>
      <c r="C49" s="188">
        <f t="shared" si="0"/>
        <v>0.81186997477706191</v>
      </c>
      <c r="D49" s="187">
        <v>429285529.86430001</v>
      </c>
      <c r="E49" s="188">
        <f t="shared" si="1"/>
        <v>0.18813002522293804</v>
      </c>
      <c r="F49" s="189">
        <f t="shared" si="2"/>
        <v>2281855484.5543003</v>
      </c>
      <c r="G49" s="69"/>
      <c r="H49" s="69"/>
      <c r="I49" s="69"/>
    </row>
    <row r="50" spans="1:9" ht="15" customHeight="1">
      <c r="A50" s="186" t="s">
        <v>65</v>
      </c>
      <c r="B50" s="187">
        <v>159144917.11000001</v>
      </c>
      <c r="C50" s="188">
        <f t="shared" si="0"/>
        <v>0.75982591361669016</v>
      </c>
      <c r="D50" s="187">
        <v>50304266.259499997</v>
      </c>
      <c r="E50" s="188">
        <f t="shared" si="1"/>
        <v>0.24017408638330984</v>
      </c>
      <c r="F50" s="189">
        <f t="shared" si="2"/>
        <v>209449183.36950001</v>
      </c>
      <c r="G50" s="69"/>
      <c r="H50" s="69"/>
      <c r="I50" s="69"/>
    </row>
    <row r="51" spans="1:9" ht="15" customHeight="1">
      <c r="A51" s="186" t="s">
        <v>66</v>
      </c>
      <c r="B51" s="187">
        <v>10709753.26</v>
      </c>
      <c r="C51" s="188">
        <f t="shared" si="0"/>
        <v>0.69083040401052498</v>
      </c>
      <c r="D51" s="187">
        <v>4792970.9945</v>
      </c>
      <c r="E51" s="188">
        <f t="shared" si="1"/>
        <v>0.30916959598947502</v>
      </c>
      <c r="F51" s="189">
        <f t="shared" si="2"/>
        <v>15502724.2545</v>
      </c>
      <c r="G51" s="69"/>
      <c r="H51" s="69"/>
      <c r="I51" s="69"/>
    </row>
    <row r="52" spans="1:9" ht="15" customHeight="1">
      <c r="A52" s="186" t="s">
        <v>67</v>
      </c>
      <c r="B52" s="187">
        <v>9841152.6199999992</v>
      </c>
      <c r="C52" s="188">
        <f t="shared" si="0"/>
        <v>0.58266776669125175</v>
      </c>
      <c r="D52" s="187">
        <v>7048665.5278000003</v>
      </c>
      <c r="E52" s="188">
        <f t="shared" si="1"/>
        <v>0.4173322333087483</v>
      </c>
      <c r="F52" s="189">
        <f t="shared" si="2"/>
        <v>16889818.147799999</v>
      </c>
      <c r="G52" s="69"/>
      <c r="H52" s="69"/>
      <c r="I52" s="69"/>
    </row>
    <row r="53" spans="1:9" ht="15" customHeight="1">
      <c r="A53" s="186" t="s">
        <v>68</v>
      </c>
      <c r="B53" s="187">
        <v>139211688.78999999</v>
      </c>
      <c r="C53" s="188">
        <f t="shared" si="0"/>
        <v>0.71591875501970104</v>
      </c>
      <c r="D53" s="187">
        <v>55240108.727400005</v>
      </c>
      <c r="E53" s="188">
        <f t="shared" si="1"/>
        <v>0.28408124498029902</v>
      </c>
      <c r="F53" s="189">
        <f t="shared" si="2"/>
        <v>194451797.5174</v>
      </c>
      <c r="G53" s="69"/>
      <c r="H53" s="69"/>
      <c r="I53" s="69"/>
    </row>
    <row r="54" spans="1:9" ht="15" customHeight="1">
      <c r="A54" s="186" t="s">
        <v>69</v>
      </c>
      <c r="B54" s="187">
        <v>26852165.210000001</v>
      </c>
      <c r="C54" s="188">
        <f t="shared" si="0"/>
        <v>0.80030691395100007</v>
      </c>
      <c r="D54" s="187">
        <v>6700169.2030999996</v>
      </c>
      <c r="E54" s="188">
        <f t="shared" si="1"/>
        <v>0.19969308604899991</v>
      </c>
      <c r="F54" s="189">
        <f t="shared" si="2"/>
        <v>33552334.4131</v>
      </c>
      <c r="G54" s="69"/>
      <c r="H54" s="69"/>
      <c r="I54" s="69"/>
    </row>
    <row r="55" spans="1:9" ht="15" customHeight="1">
      <c r="A55" s="186" t="s">
        <v>70</v>
      </c>
      <c r="B55" s="187">
        <v>5404050.29</v>
      </c>
      <c r="C55" s="188">
        <f t="shared" si="0"/>
        <v>0.70988738605317336</v>
      </c>
      <c r="D55" s="187">
        <v>2208495.5816000002</v>
      </c>
      <c r="E55" s="188">
        <f t="shared" si="1"/>
        <v>0.29011261394682669</v>
      </c>
      <c r="F55" s="189">
        <f t="shared" si="2"/>
        <v>7612545.8716000002</v>
      </c>
      <c r="G55" s="69"/>
      <c r="H55" s="69"/>
      <c r="I55" s="69"/>
    </row>
    <row r="56" spans="1:9" ht="15" customHeight="1">
      <c r="A56" s="186" t="s">
        <v>244</v>
      </c>
      <c r="B56" s="187">
        <v>49022317.030000001</v>
      </c>
      <c r="C56" s="188">
        <f t="shared" si="0"/>
        <v>0.62548963395461454</v>
      </c>
      <c r="D56" s="187">
        <v>29351990.662455</v>
      </c>
      <c r="E56" s="188">
        <f t="shared" si="1"/>
        <v>0.37451036604538562</v>
      </c>
      <c r="F56" s="189">
        <f t="shared" si="2"/>
        <v>78374307.692454994</v>
      </c>
      <c r="G56" s="69"/>
      <c r="H56" s="69"/>
      <c r="I56" s="69"/>
    </row>
    <row r="57" spans="1:9" ht="15" customHeight="1">
      <c r="A57" s="186" t="s">
        <v>268</v>
      </c>
      <c r="B57" s="187">
        <v>333465602.86000001</v>
      </c>
      <c r="C57" s="188">
        <f t="shared" si="0"/>
        <v>0.75469612295744337</v>
      </c>
      <c r="D57" s="187">
        <v>108388532.48820001</v>
      </c>
      <c r="E57" s="188">
        <f t="shared" si="1"/>
        <v>0.24530387704255657</v>
      </c>
      <c r="F57" s="189">
        <f t="shared" si="2"/>
        <v>441854135.34820002</v>
      </c>
      <c r="G57" s="69"/>
      <c r="H57" s="69"/>
      <c r="I57" s="69"/>
    </row>
    <row r="58" spans="1:9" ht="15" customHeight="1">
      <c r="A58" s="186" t="s">
        <v>233</v>
      </c>
      <c r="B58" s="187">
        <v>2275391.62</v>
      </c>
      <c r="C58" s="188">
        <f t="shared" si="0"/>
        <v>0.9056323120119526</v>
      </c>
      <c r="D58" s="187">
        <v>237097.81950000001</v>
      </c>
      <c r="E58" s="188">
        <f t="shared" si="1"/>
        <v>9.4367687988047358E-2</v>
      </c>
      <c r="F58" s="189">
        <f t="shared" si="2"/>
        <v>2512489.4395000003</v>
      </c>
      <c r="G58" s="69"/>
      <c r="H58" s="69"/>
      <c r="I58" s="69"/>
    </row>
    <row r="59" spans="1:9" ht="15" customHeight="1">
      <c r="A59" s="186" t="s">
        <v>71</v>
      </c>
      <c r="B59" s="187">
        <v>1416049054.28</v>
      </c>
      <c r="C59" s="188">
        <f t="shared" si="0"/>
        <v>0.86222422319304048</v>
      </c>
      <c r="D59" s="187">
        <v>226272068.45069999</v>
      </c>
      <c r="E59" s="188">
        <f t="shared" si="1"/>
        <v>0.13777577680695946</v>
      </c>
      <c r="F59" s="189">
        <f t="shared" si="2"/>
        <v>1642321122.7307</v>
      </c>
      <c r="G59" s="69"/>
      <c r="H59" s="69"/>
      <c r="I59" s="69"/>
    </row>
    <row r="60" spans="1:9" ht="15" customHeight="1">
      <c r="A60" s="186" t="s">
        <v>72</v>
      </c>
      <c r="B60" s="187">
        <v>32421511.75</v>
      </c>
      <c r="C60" s="188">
        <f t="shared" si="0"/>
        <v>0.57981146444996023</v>
      </c>
      <c r="D60" s="187">
        <v>23495823.000799999</v>
      </c>
      <c r="E60" s="188">
        <f t="shared" si="1"/>
        <v>0.42018853555003977</v>
      </c>
      <c r="F60" s="189">
        <f t="shared" si="2"/>
        <v>55917334.750799999</v>
      </c>
      <c r="G60" s="69"/>
      <c r="H60" s="69"/>
      <c r="I60" s="69"/>
    </row>
    <row r="61" spans="1:9" ht="15" customHeight="1">
      <c r="A61" s="186" t="s">
        <v>73</v>
      </c>
      <c r="B61" s="187">
        <v>1340796.25</v>
      </c>
      <c r="C61" s="188">
        <f t="shared" si="0"/>
        <v>0.69480623373729511</v>
      </c>
      <c r="D61" s="187">
        <v>588945</v>
      </c>
      <c r="E61" s="188">
        <f t="shared" si="1"/>
        <v>0.30519376626270489</v>
      </c>
      <c r="F61" s="189">
        <f t="shared" si="2"/>
        <v>1929741.25</v>
      </c>
      <c r="G61" s="69"/>
      <c r="H61" s="69"/>
      <c r="I61" s="69"/>
    </row>
    <row r="62" spans="1:9" ht="15" customHeight="1">
      <c r="A62" s="186" t="s">
        <v>74</v>
      </c>
      <c r="B62" s="187">
        <v>589926158.32000005</v>
      </c>
      <c r="C62" s="188">
        <f t="shared" si="0"/>
        <v>0.84615831836595612</v>
      </c>
      <c r="D62" s="187">
        <v>107255616.6689</v>
      </c>
      <c r="E62" s="188">
        <f t="shared" si="1"/>
        <v>0.15384168163404391</v>
      </c>
      <c r="F62" s="189">
        <f t="shared" si="2"/>
        <v>697181774.98890007</v>
      </c>
      <c r="G62" s="69"/>
      <c r="H62" s="69"/>
      <c r="I62" s="69"/>
    </row>
    <row r="63" spans="1:9" ht="15" customHeight="1">
      <c r="A63" s="186" t="s">
        <v>335</v>
      </c>
      <c r="B63" s="187">
        <v>461948579.27999997</v>
      </c>
      <c r="C63" s="188">
        <f t="shared" si="0"/>
        <v>0.79115321069605349</v>
      </c>
      <c r="D63" s="187">
        <v>121944114.366</v>
      </c>
      <c r="E63" s="188">
        <f t="shared" si="1"/>
        <v>0.20884678930394662</v>
      </c>
      <c r="F63" s="189">
        <f t="shared" si="2"/>
        <v>583892693.64599991</v>
      </c>
      <c r="G63" s="69"/>
      <c r="H63" s="69"/>
      <c r="I63" s="69"/>
    </row>
    <row r="64" spans="1:9" ht="15" customHeight="1">
      <c r="A64" s="186" t="s">
        <v>75</v>
      </c>
      <c r="B64" s="187">
        <v>1597637103.3600001</v>
      </c>
      <c r="C64" s="188">
        <f t="shared" si="0"/>
        <v>0.88807814114546157</v>
      </c>
      <c r="D64" s="187">
        <v>201345474.11829999</v>
      </c>
      <c r="E64" s="188">
        <f t="shared" si="1"/>
        <v>0.1119218588545384</v>
      </c>
      <c r="F64" s="189">
        <f t="shared" si="2"/>
        <v>1798982577.4783001</v>
      </c>
      <c r="G64" s="69"/>
      <c r="H64" s="69"/>
      <c r="I64" s="69"/>
    </row>
    <row r="65" spans="1:9" ht="15" customHeight="1">
      <c r="A65" s="186" t="s">
        <v>184</v>
      </c>
      <c r="B65" s="187">
        <v>12586582.23</v>
      </c>
      <c r="C65" s="188">
        <f t="shared" si="0"/>
        <v>0.53551873964631314</v>
      </c>
      <c r="D65" s="187">
        <v>10916950.5097</v>
      </c>
      <c r="E65" s="188">
        <f t="shared" si="1"/>
        <v>0.46448126035368692</v>
      </c>
      <c r="F65" s="189">
        <f t="shared" si="2"/>
        <v>23503532.739700001</v>
      </c>
      <c r="G65" s="69"/>
      <c r="H65" s="69"/>
      <c r="I65" s="69"/>
    </row>
    <row r="66" spans="1:9" ht="15" customHeight="1">
      <c r="A66" s="186" t="s">
        <v>76</v>
      </c>
      <c r="B66" s="187">
        <v>575866495.77999997</v>
      </c>
      <c r="C66" s="188">
        <f t="shared" si="0"/>
        <v>0.86071829758251028</v>
      </c>
      <c r="D66" s="187">
        <v>93186895.320700005</v>
      </c>
      <c r="E66" s="188">
        <f t="shared" si="1"/>
        <v>0.13928170241748963</v>
      </c>
      <c r="F66" s="189">
        <f t="shared" si="2"/>
        <v>669053391.10070002</v>
      </c>
      <c r="G66" s="69"/>
      <c r="H66" s="69"/>
      <c r="I66" s="69"/>
    </row>
    <row r="67" spans="1:9" ht="15" customHeight="1">
      <c r="A67" s="186" t="s">
        <v>77</v>
      </c>
      <c r="B67" s="187">
        <v>8322082.4000000004</v>
      </c>
      <c r="C67" s="188">
        <f t="shared" si="0"/>
        <v>0.67043665861859814</v>
      </c>
      <c r="D67" s="187">
        <v>4090846.2384000001</v>
      </c>
      <c r="E67" s="188">
        <f t="shared" si="1"/>
        <v>0.32956334138140198</v>
      </c>
      <c r="F67" s="189">
        <f t="shared" si="2"/>
        <v>12412928.6384</v>
      </c>
      <c r="G67" s="69"/>
      <c r="H67" s="69"/>
      <c r="I67" s="69"/>
    </row>
    <row r="68" spans="1:9" s="72" customFormat="1" ht="15" customHeight="1">
      <c r="A68" s="186" t="s">
        <v>78</v>
      </c>
      <c r="B68" s="187">
        <v>148027402.34999999</v>
      </c>
      <c r="C68" s="188">
        <f t="shared" si="0"/>
        <v>0.82802622122088354</v>
      </c>
      <c r="D68" s="187">
        <v>30743992.270500001</v>
      </c>
      <c r="E68" s="188">
        <f t="shared" si="1"/>
        <v>0.17197377877911649</v>
      </c>
      <c r="F68" s="189">
        <f t="shared" si="2"/>
        <v>178771394.6205</v>
      </c>
      <c r="G68" s="69"/>
      <c r="H68" s="69"/>
      <c r="I68" s="69"/>
    </row>
    <row r="69" spans="1:9" s="2" customFormat="1" ht="4.5" customHeight="1">
      <c r="A69" s="57"/>
      <c r="B69" s="58"/>
      <c r="C69" s="59"/>
      <c r="D69" s="58"/>
      <c r="E69" s="59"/>
      <c r="F69" s="58"/>
      <c r="G69" s="57"/>
      <c r="H69" s="57"/>
    </row>
    <row r="70" spans="1:9" s="2" customFormat="1" ht="11.25" customHeight="1">
      <c r="A70" s="93" t="s">
        <v>333</v>
      </c>
      <c r="B70" s="58"/>
      <c r="C70" s="59"/>
      <c r="D70" s="58"/>
      <c r="E70" s="59"/>
    </row>
    <row r="71" spans="1:9" s="2" customFormat="1" ht="11.25" customHeight="1">
      <c r="A71" s="93" t="s">
        <v>153</v>
      </c>
      <c r="B71" s="58"/>
      <c r="C71" s="59"/>
      <c r="D71" s="58"/>
      <c r="E71" s="59"/>
    </row>
    <row r="72" spans="1:9" s="2" customFormat="1" ht="11.25" customHeight="1">
      <c r="A72" s="192"/>
      <c r="B72" s="192"/>
      <c r="D72" s="192"/>
      <c r="E72" s="192"/>
    </row>
    <row r="73" spans="1:9" s="54" customFormat="1" ht="11.25" customHeight="1">
      <c r="A73" s="192"/>
      <c r="B73" s="192"/>
      <c r="D73" s="297"/>
      <c r="E73" s="192"/>
      <c r="G73" s="53"/>
      <c r="H73" s="53"/>
    </row>
    <row r="74" spans="1:9" customFormat="1" ht="11.25" customHeight="1">
      <c r="A74" s="192"/>
      <c r="B74" s="192"/>
      <c r="C74" s="70"/>
      <c r="D74" s="192"/>
      <c r="E74" s="192"/>
      <c r="F74" s="71"/>
      <c r="G74" s="14"/>
      <c r="H74" s="14"/>
    </row>
    <row r="75" spans="1:9" customFormat="1" ht="4.5" customHeight="1">
      <c r="C75" s="75"/>
      <c r="D75" s="49"/>
      <c r="E75" s="49"/>
      <c r="F75" s="75"/>
      <c r="G75" s="14"/>
      <c r="H75" s="14"/>
    </row>
    <row r="76" spans="1:9" customFormat="1" ht="15.75">
      <c r="C76" s="36"/>
      <c r="D76" s="49"/>
      <c r="E76" s="49"/>
      <c r="F76" s="48"/>
      <c r="G76" s="14"/>
      <c r="H76" s="14"/>
    </row>
    <row r="77" spans="1:9" customFormat="1" ht="12.75">
      <c r="C77" s="36"/>
      <c r="D77" s="49"/>
      <c r="E77" s="49"/>
      <c r="G77" s="14"/>
      <c r="H77" s="14"/>
    </row>
    <row r="78" spans="1:9" customFormat="1" ht="15.75">
      <c r="F78" s="48"/>
      <c r="G78" s="14"/>
      <c r="H78" s="14"/>
    </row>
    <row r="79" spans="1:9" customFormat="1" ht="12.75">
      <c r="F79" s="71"/>
      <c r="G79" s="14"/>
      <c r="H79" s="14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>
    <oddFooter>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D7" sqref="D7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3.25">
      <c r="A2" s="268" t="s">
        <v>328</v>
      </c>
      <c r="B2" s="4"/>
      <c r="C2" s="4"/>
      <c r="D2" s="4"/>
      <c r="E2" s="4"/>
      <c r="G2" s="4"/>
      <c r="H2"/>
    </row>
    <row r="3" spans="1:8" ht="20.25">
      <c r="A3" s="269" t="s">
        <v>328</v>
      </c>
      <c r="B3" s="4"/>
      <c r="C3" s="4"/>
      <c r="D3" s="4"/>
      <c r="E3" s="4"/>
      <c r="G3"/>
      <c r="H3"/>
    </row>
    <row r="4" spans="1:8" ht="12.75" customHeight="1">
      <c r="B4" s="14"/>
      <c r="G4" s="21"/>
      <c r="H4"/>
    </row>
    <row r="5" spans="1:8" ht="12.75" customHeight="1">
      <c r="C5" s="14"/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20.25">
      <c r="A10" s="270" t="s">
        <v>323</v>
      </c>
      <c r="G10" s="21"/>
      <c r="H10"/>
    </row>
    <row r="11" spans="1:8" ht="12.75" customHeight="1">
      <c r="A11" s="244">
        <v>39538</v>
      </c>
      <c r="B11" s="178"/>
      <c r="C11" s="178"/>
      <c r="D11" s="178"/>
      <c r="E11" s="178"/>
      <c r="F11" s="194" t="s">
        <v>159</v>
      </c>
      <c r="G11" s="41"/>
      <c r="H11" s="46"/>
    </row>
    <row r="12" spans="1:8" ht="25.5">
      <c r="A12" s="3"/>
      <c r="B12" s="38" t="s">
        <v>6</v>
      </c>
      <c r="C12" s="38" t="s">
        <v>4</v>
      </c>
      <c r="D12" s="37" t="s">
        <v>156</v>
      </c>
      <c r="E12" s="38" t="s">
        <v>5</v>
      </c>
      <c r="F12" s="38" t="s">
        <v>84</v>
      </c>
      <c r="G12" s="6"/>
      <c r="H12" s="6"/>
    </row>
    <row r="13" spans="1:8" ht="25.5">
      <c r="A13" s="195" t="s">
        <v>154</v>
      </c>
      <c r="B13" s="182">
        <v>5006982087.4284592</v>
      </c>
      <c r="C13" s="182">
        <v>8867668923.6164894</v>
      </c>
      <c r="D13" s="182">
        <v>496175829.70839298</v>
      </c>
      <c r="E13" s="182">
        <v>130955376756.06686</v>
      </c>
      <c r="F13" s="182">
        <v>145326203596.82019</v>
      </c>
      <c r="G13" s="6"/>
      <c r="H13" s="6"/>
    </row>
    <row r="14" spans="1:8" ht="25.5">
      <c r="A14" s="196" t="s">
        <v>288</v>
      </c>
      <c r="B14" s="182">
        <v>3765781388.7544322</v>
      </c>
      <c r="C14" s="182">
        <v>50761424909.684296</v>
      </c>
      <c r="D14" s="182">
        <v>1788691070.446419</v>
      </c>
      <c r="E14" s="182">
        <v>8572431065.0139141</v>
      </c>
      <c r="F14" s="182">
        <v>64888328433.899063</v>
      </c>
      <c r="G14" s="6"/>
      <c r="H14" s="6"/>
    </row>
    <row r="15" spans="1:8" ht="25.5">
      <c r="A15" s="196" t="s">
        <v>265</v>
      </c>
      <c r="B15" s="182">
        <v>6053536534.530736</v>
      </c>
      <c r="C15" s="182">
        <v>16108754826.621218</v>
      </c>
      <c r="D15" s="182">
        <v>2265316585.0233722</v>
      </c>
      <c r="E15" s="182">
        <v>1156103528.3683481</v>
      </c>
      <c r="F15" s="182">
        <v>25583711474.543674</v>
      </c>
      <c r="G15" s="6"/>
      <c r="H15" s="6"/>
    </row>
    <row r="16" spans="1:8" ht="25.5">
      <c r="A16" s="195" t="s">
        <v>155</v>
      </c>
      <c r="B16" s="182">
        <v>14826300010.713627</v>
      </c>
      <c r="C16" s="182">
        <v>75737848659.921997</v>
      </c>
      <c r="D16" s="182">
        <v>4550183485.1781845</v>
      </c>
      <c r="E16" s="182">
        <v>140683911349.44913</v>
      </c>
      <c r="F16" s="182">
        <v>235798243505.26291</v>
      </c>
      <c r="G16" s="6"/>
      <c r="H16" s="6"/>
    </row>
    <row r="17" spans="1:8">
      <c r="A17" s="50"/>
      <c r="B17" s="8"/>
      <c r="C17" s="6"/>
      <c r="D17" s="5"/>
      <c r="E17" s="6"/>
      <c r="F17" s="5"/>
      <c r="G17" s="6"/>
      <c r="H17" s="6"/>
    </row>
    <row r="18" spans="1:8" ht="20.25">
      <c r="A18" s="270" t="s">
        <v>323</v>
      </c>
      <c r="B18" s="5"/>
      <c r="C18" s="6"/>
      <c r="D18" s="5"/>
      <c r="E18" s="6"/>
      <c r="G18" s="6"/>
      <c r="H18" s="6"/>
    </row>
    <row r="19" spans="1:8">
      <c r="A19" s="244">
        <v>39538</v>
      </c>
      <c r="B19" s="146"/>
      <c r="C19" s="146"/>
      <c r="D19" s="146"/>
      <c r="E19" s="146"/>
      <c r="F19" s="194" t="s">
        <v>158</v>
      </c>
      <c r="G19" s="6"/>
      <c r="H19" s="6"/>
    </row>
    <row r="20" spans="1:8" ht="25.5">
      <c r="A20" s="3"/>
      <c r="B20" s="38" t="s">
        <v>6</v>
      </c>
      <c r="C20" s="38" t="s">
        <v>4</v>
      </c>
      <c r="D20" s="37" t="s">
        <v>156</v>
      </c>
      <c r="E20" s="38" t="s">
        <v>5</v>
      </c>
      <c r="F20" s="38" t="s">
        <v>84</v>
      </c>
      <c r="G20" s="6"/>
      <c r="H20" s="6"/>
    </row>
    <row r="21" spans="1:8" ht="25.5">
      <c r="A21" s="195" t="s">
        <v>154</v>
      </c>
      <c r="B21" s="182">
        <v>17</v>
      </c>
      <c r="C21" s="182">
        <v>270</v>
      </c>
      <c r="D21" s="182">
        <v>27</v>
      </c>
      <c r="E21" s="182">
        <v>148</v>
      </c>
      <c r="F21" s="182">
        <v>462</v>
      </c>
      <c r="G21" s="6"/>
      <c r="H21" s="6"/>
    </row>
    <row r="22" spans="1:8" ht="25.5">
      <c r="A22" s="196" t="s">
        <v>288</v>
      </c>
      <c r="B22" s="182">
        <v>36</v>
      </c>
      <c r="C22" s="182">
        <v>1443</v>
      </c>
      <c r="D22" s="182">
        <v>147</v>
      </c>
      <c r="E22" s="182">
        <v>19</v>
      </c>
      <c r="F22" s="182">
        <v>1645</v>
      </c>
      <c r="G22" s="6"/>
      <c r="H22" s="6"/>
    </row>
    <row r="23" spans="1:8" ht="25.5">
      <c r="A23" s="196" t="s">
        <v>265</v>
      </c>
      <c r="B23" s="182">
        <v>82</v>
      </c>
      <c r="C23" s="182">
        <v>870</v>
      </c>
      <c r="D23" s="182">
        <v>118</v>
      </c>
      <c r="E23" s="182">
        <v>25</v>
      </c>
      <c r="F23" s="182">
        <v>1095</v>
      </c>
      <c r="G23" s="40"/>
      <c r="H23" s="40"/>
    </row>
    <row r="24" spans="1:8" ht="25.5">
      <c r="A24" s="195" t="s">
        <v>155</v>
      </c>
      <c r="B24" s="182">
        <v>135</v>
      </c>
      <c r="C24" s="182">
        <v>2583</v>
      </c>
      <c r="D24" s="182">
        <v>292</v>
      </c>
      <c r="E24" s="182">
        <v>192</v>
      </c>
      <c r="F24" s="182">
        <v>3202</v>
      </c>
      <c r="G24" s="6"/>
      <c r="H24" s="6"/>
    </row>
    <row r="25" spans="1:8">
      <c r="A25" s="50"/>
      <c r="B25" s="5"/>
      <c r="C25" s="6"/>
      <c r="D25" s="5"/>
      <c r="E25" s="6"/>
      <c r="F25" s="5"/>
      <c r="G25" s="6"/>
      <c r="H25" s="6"/>
    </row>
    <row r="26" spans="1:8" ht="20.25">
      <c r="A26" s="270" t="s">
        <v>324</v>
      </c>
      <c r="B26" s="5"/>
      <c r="C26" s="6"/>
      <c r="D26" s="5"/>
      <c r="E26" s="6"/>
      <c r="G26" s="6"/>
      <c r="H26" s="40"/>
    </row>
    <row r="27" spans="1:8">
      <c r="A27" s="232" t="s">
        <v>342</v>
      </c>
      <c r="B27" s="146"/>
      <c r="C27" s="146"/>
      <c r="D27" s="146"/>
      <c r="E27" s="146"/>
      <c r="F27" s="194" t="s">
        <v>159</v>
      </c>
      <c r="G27" s="6"/>
      <c r="H27" s="6"/>
    </row>
    <row r="28" spans="1:8" ht="25.5">
      <c r="A28" s="3"/>
      <c r="B28" s="38" t="s">
        <v>6</v>
      </c>
      <c r="C28" s="38" t="s">
        <v>4</v>
      </c>
      <c r="D28" s="37" t="s">
        <v>156</v>
      </c>
      <c r="E28" s="38" t="s">
        <v>5</v>
      </c>
      <c r="F28" s="38" t="s">
        <v>84</v>
      </c>
      <c r="G28" s="6"/>
      <c r="H28" s="6"/>
    </row>
    <row r="29" spans="1:8" ht="25.5">
      <c r="A29" s="195" t="s">
        <v>154</v>
      </c>
      <c r="B29" s="181" t="s">
        <v>34</v>
      </c>
      <c r="C29" s="181" t="s">
        <v>34</v>
      </c>
      <c r="D29" s="181" t="s">
        <v>34</v>
      </c>
      <c r="E29" s="182">
        <v>6542279000</v>
      </c>
      <c r="F29" s="182">
        <v>6542279000</v>
      </c>
      <c r="G29" s="6"/>
      <c r="H29" s="6"/>
    </row>
    <row r="30" spans="1:8" ht="25.5">
      <c r="A30" s="196" t="s">
        <v>288</v>
      </c>
      <c r="B30" s="181" t="s">
        <v>34</v>
      </c>
      <c r="C30" s="182">
        <v>3711658989.5093913</v>
      </c>
      <c r="D30" s="182">
        <v>219620493.19504201</v>
      </c>
      <c r="E30" s="181" t="s">
        <v>34</v>
      </c>
      <c r="F30" s="182">
        <v>3931279482.7044334</v>
      </c>
      <c r="G30" s="6"/>
      <c r="H30" s="6"/>
    </row>
    <row r="31" spans="1:8" ht="25.5">
      <c r="A31" s="196" t="s">
        <v>265</v>
      </c>
      <c r="B31" s="181">
        <v>150000000</v>
      </c>
      <c r="C31" s="182">
        <v>513058092.04321897</v>
      </c>
      <c r="D31" s="182">
        <v>322797325.05831999</v>
      </c>
      <c r="E31" s="181" t="s">
        <v>34</v>
      </c>
      <c r="F31" s="182">
        <v>985855417.1015389</v>
      </c>
      <c r="G31" s="40"/>
      <c r="H31" s="40"/>
    </row>
    <row r="32" spans="1:8" ht="25.5">
      <c r="A32" s="195" t="s">
        <v>155</v>
      </c>
      <c r="B32" s="181">
        <v>150000000</v>
      </c>
      <c r="C32" s="182">
        <v>4224717081.5526104</v>
      </c>
      <c r="D32" s="182">
        <v>542417818.25336194</v>
      </c>
      <c r="E32" s="182">
        <v>6542279000</v>
      </c>
      <c r="F32" s="182">
        <v>11459413899.805973</v>
      </c>
      <c r="G32" s="6"/>
      <c r="H32" s="6"/>
    </row>
    <row r="33" spans="1:8">
      <c r="A33" s="50"/>
      <c r="B33" s="8"/>
      <c r="C33" s="6"/>
      <c r="D33" s="5"/>
      <c r="E33" s="6"/>
      <c r="F33" s="5"/>
      <c r="G33" s="6"/>
      <c r="H33" s="6"/>
    </row>
    <row r="34" spans="1:8" ht="20.25">
      <c r="A34" s="270" t="s">
        <v>324</v>
      </c>
      <c r="B34" s="5"/>
      <c r="C34" s="6"/>
      <c r="D34" s="5"/>
      <c r="E34" s="6"/>
      <c r="G34" s="6"/>
      <c r="H34" s="6"/>
    </row>
    <row r="35" spans="1:8">
      <c r="A35" s="232" t="s">
        <v>342</v>
      </c>
      <c r="B35" s="146"/>
      <c r="C35" s="146"/>
      <c r="D35" s="146"/>
      <c r="E35" s="146"/>
      <c r="F35" s="194" t="s">
        <v>158</v>
      </c>
      <c r="G35" s="6"/>
      <c r="H35" s="6"/>
    </row>
    <row r="36" spans="1:8" ht="25.5">
      <c r="A36" s="3"/>
      <c r="B36" s="38" t="s">
        <v>6</v>
      </c>
      <c r="C36" s="38" t="s">
        <v>4</v>
      </c>
      <c r="D36" s="37" t="s">
        <v>156</v>
      </c>
      <c r="E36" s="38" t="s">
        <v>5</v>
      </c>
      <c r="F36" s="38" t="s">
        <v>84</v>
      </c>
      <c r="G36" s="6"/>
      <c r="H36" s="6"/>
    </row>
    <row r="37" spans="1:8" ht="25.5">
      <c r="A37" s="195" t="s">
        <v>154</v>
      </c>
      <c r="B37" s="181" t="s">
        <v>34</v>
      </c>
      <c r="C37" s="181" t="s">
        <v>34</v>
      </c>
      <c r="D37" s="181" t="s">
        <v>34</v>
      </c>
      <c r="E37" s="182">
        <v>11</v>
      </c>
      <c r="F37" s="182">
        <v>11</v>
      </c>
      <c r="G37" s="6"/>
      <c r="H37" s="6"/>
    </row>
    <row r="38" spans="1:8" ht="25.5">
      <c r="A38" s="196" t="s">
        <v>288</v>
      </c>
      <c r="B38" s="181" t="s">
        <v>34</v>
      </c>
      <c r="C38" s="182">
        <v>86</v>
      </c>
      <c r="D38" s="182">
        <v>13</v>
      </c>
      <c r="E38" s="181" t="s">
        <v>34</v>
      </c>
      <c r="F38" s="182">
        <v>99</v>
      </c>
      <c r="G38" s="6"/>
      <c r="H38" s="6"/>
    </row>
    <row r="39" spans="1:8" ht="25.5">
      <c r="A39" s="196" t="s">
        <v>265</v>
      </c>
      <c r="B39" s="181">
        <v>1</v>
      </c>
      <c r="C39" s="182">
        <v>18</v>
      </c>
      <c r="D39" s="182">
        <v>24</v>
      </c>
      <c r="E39" s="181" t="s">
        <v>34</v>
      </c>
      <c r="F39" s="182">
        <v>43</v>
      </c>
      <c r="G39" s="6"/>
      <c r="H39" s="6"/>
    </row>
    <row r="40" spans="1:8" ht="25.5">
      <c r="A40" s="195" t="s">
        <v>155</v>
      </c>
      <c r="B40" s="181">
        <v>1</v>
      </c>
      <c r="C40" s="182">
        <v>104</v>
      </c>
      <c r="D40" s="182">
        <v>37</v>
      </c>
      <c r="E40" s="182">
        <v>11</v>
      </c>
      <c r="F40" s="182">
        <v>153</v>
      </c>
      <c r="G40" s="6"/>
      <c r="H40" s="6"/>
    </row>
    <row r="41" spans="1:8">
      <c r="A41" s="50"/>
      <c r="B41" s="8"/>
      <c r="C41" s="6"/>
      <c r="D41" s="5"/>
      <c r="E41" s="6"/>
      <c r="F41" s="5"/>
      <c r="G41" s="6"/>
      <c r="H41" s="6"/>
    </row>
    <row r="42" spans="1:8">
      <c r="A42" s="50"/>
      <c r="B42" s="8"/>
      <c r="C42" s="6"/>
      <c r="D42" s="5"/>
      <c r="E42" s="6"/>
      <c r="F42" s="5"/>
      <c r="G42" s="6"/>
      <c r="H42" s="6"/>
    </row>
    <row r="43" spans="1:8">
      <c r="A43" s="50"/>
      <c r="B43" s="5"/>
      <c r="C43" s="6"/>
      <c r="D43" s="5"/>
      <c r="E43" s="6"/>
      <c r="F43" s="5"/>
      <c r="G43" s="6"/>
      <c r="H43" s="6"/>
    </row>
    <row r="44" spans="1:8" ht="20.25">
      <c r="A44" s="270" t="s">
        <v>325</v>
      </c>
      <c r="B44" s="5"/>
      <c r="C44" s="6"/>
      <c r="D44" s="5"/>
      <c r="E44" s="6"/>
      <c r="G44" s="6"/>
      <c r="H44" s="6"/>
    </row>
    <row r="45" spans="1:8" ht="15" customHeight="1">
      <c r="A45" s="193"/>
      <c r="B45" s="146"/>
      <c r="C45" s="194" t="s">
        <v>160</v>
      </c>
      <c r="D45" s="146"/>
      <c r="E45" s="194" t="s">
        <v>157</v>
      </c>
      <c r="F45" s="146"/>
      <c r="G45" s="6"/>
      <c r="H45" s="6"/>
    </row>
    <row r="46" spans="1:8" ht="15" customHeight="1">
      <c r="A46" s="3"/>
      <c r="B46" s="38" t="s">
        <v>172</v>
      </c>
      <c r="C46" s="38" t="s">
        <v>266</v>
      </c>
      <c r="D46" s="38" t="s">
        <v>172</v>
      </c>
      <c r="E46" s="38" t="s">
        <v>266</v>
      </c>
      <c r="F46" s="38"/>
      <c r="G46" s="40"/>
      <c r="H46" s="40"/>
    </row>
    <row r="47" spans="1:8" ht="15" customHeight="1">
      <c r="A47" s="255" t="s">
        <v>311</v>
      </c>
      <c r="B47" s="256">
        <v>4.3650000000000002</v>
      </c>
      <c r="C47" s="257">
        <v>98.8</v>
      </c>
      <c r="D47" s="256">
        <v>4.3259999999999996</v>
      </c>
      <c r="E47" s="257">
        <v>98.876999999999995</v>
      </c>
      <c r="F47" s="205"/>
      <c r="G47" s="6"/>
      <c r="H47" s="6"/>
    </row>
    <row r="48" spans="1:8" ht="15" customHeight="1">
      <c r="A48" s="131" t="s">
        <v>312</v>
      </c>
      <c r="B48" s="202">
        <v>3.9369999999999998</v>
      </c>
      <c r="C48" s="202">
        <v>100.977</v>
      </c>
      <c r="D48" s="202">
        <v>3.8959999999999999</v>
      </c>
      <c r="E48" s="202">
        <v>101.111</v>
      </c>
      <c r="F48" s="183"/>
      <c r="G48" s="6"/>
      <c r="H48" s="6"/>
    </row>
    <row r="49" spans="1:8" ht="15" customHeight="1">
      <c r="A49" s="114" t="s">
        <v>162</v>
      </c>
      <c r="B49" s="198">
        <v>3.9089999999999998</v>
      </c>
      <c r="C49" s="198">
        <v>100.818</v>
      </c>
      <c r="D49" s="198">
        <v>3.871</v>
      </c>
      <c r="E49" s="199">
        <v>100.92700000000001</v>
      </c>
      <c r="F49" s="183"/>
      <c r="G49" s="6"/>
      <c r="H49" s="6"/>
    </row>
    <row r="50" spans="1:8" ht="15" customHeight="1">
      <c r="A50" s="114" t="s">
        <v>163</v>
      </c>
      <c r="B50" s="198">
        <v>4.0540000000000003</v>
      </c>
      <c r="C50" s="198">
        <v>100.386</v>
      </c>
      <c r="D50" s="198">
        <v>4.008</v>
      </c>
      <c r="E50" s="198">
        <v>100.52</v>
      </c>
      <c r="F50" s="183"/>
      <c r="G50" s="6"/>
      <c r="H50" s="6"/>
    </row>
    <row r="51" spans="1:8" ht="15" customHeight="1">
      <c r="A51" s="200" t="s">
        <v>161</v>
      </c>
      <c r="B51" s="198"/>
      <c r="C51" s="198"/>
      <c r="D51" s="198"/>
      <c r="E51" s="198"/>
      <c r="F51" s="183"/>
      <c r="G51" s="6"/>
      <c r="H51" s="6"/>
    </row>
    <row r="52" spans="1:8" ht="15" customHeight="1">
      <c r="A52" s="180" t="s">
        <v>164</v>
      </c>
      <c r="B52" s="199"/>
      <c r="C52" s="198"/>
      <c r="D52" s="198"/>
      <c r="E52" s="198"/>
      <c r="F52" s="183"/>
      <c r="G52" s="6"/>
      <c r="H52" s="6"/>
    </row>
    <row r="53" spans="1:8" ht="15" customHeight="1">
      <c r="A53" s="184" t="s">
        <v>165</v>
      </c>
      <c r="B53" s="198"/>
      <c r="C53" s="198"/>
      <c r="D53" s="198"/>
      <c r="E53" s="198"/>
      <c r="F53" s="183"/>
      <c r="G53" s="6"/>
      <c r="H53" s="7"/>
    </row>
    <row r="54" spans="1:8" ht="15" customHeight="1">
      <c r="A54" s="184" t="s">
        <v>166</v>
      </c>
      <c r="B54" s="199"/>
      <c r="C54" s="198"/>
      <c r="D54" s="198"/>
      <c r="E54" s="198"/>
      <c r="F54" s="183"/>
      <c r="G54" s="6"/>
      <c r="H54" s="6"/>
    </row>
    <row r="55" spans="1:8" ht="15" customHeight="1">
      <c r="A55" s="184" t="s">
        <v>167</v>
      </c>
      <c r="B55" s="199"/>
      <c r="C55" s="198"/>
      <c r="D55" s="198"/>
      <c r="E55" s="198"/>
      <c r="F55" s="183"/>
      <c r="G55" s="6"/>
      <c r="H55" s="6"/>
    </row>
    <row r="56" spans="1:8" ht="15" customHeight="1">
      <c r="A56" s="184" t="s">
        <v>168</v>
      </c>
      <c r="B56" s="199"/>
      <c r="C56" s="198"/>
      <c r="D56" s="198"/>
      <c r="E56" s="198"/>
      <c r="F56" s="183"/>
      <c r="G56" s="6"/>
      <c r="H56" s="6"/>
    </row>
    <row r="57" spans="1:8" ht="15" customHeight="1">
      <c r="A57" s="201" t="s">
        <v>169</v>
      </c>
      <c r="B57" s="202"/>
      <c r="C57" s="202"/>
      <c r="D57" s="202"/>
      <c r="E57" s="202"/>
      <c r="F57" s="203"/>
      <c r="G57" s="47"/>
      <c r="H57" s="47"/>
    </row>
    <row r="58" spans="1:8" ht="15" customHeight="1">
      <c r="A58" s="201" t="s">
        <v>170</v>
      </c>
      <c r="B58" s="202"/>
      <c r="C58" s="202"/>
      <c r="D58" s="202"/>
      <c r="E58" s="202"/>
      <c r="F58" s="204"/>
    </row>
    <row r="59" spans="1:8" ht="15" customHeight="1">
      <c r="A59" s="201" t="s">
        <v>171</v>
      </c>
      <c r="B59" s="202"/>
      <c r="C59" s="202"/>
      <c r="D59" s="202"/>
      <c r="E59" s="202"/>
      <c r="F59" s="204"/>
    </row>
    <row r="60" spans="1:8" ht="15" customHeight="1">
      <c r="A60" s="298" t="s">
        <v>327</v>
      </c>
      <c r="B60" s="206">
        <v>-31.1</v>
      </c>
      <c r="C60" s="206">
        <v>158.6</v>
      </c>
      <c r="D60" s="206">
        <v>-31.8</v>
      </c>
      <c r="E60" s="206">
        <v>164.3</v>
      </c>
      <c r="F60" s="197"/>
    </row>
    <row r="61" spans="1:8">
      <c r="A61" s="93" t="s">
        <v>174</v>
      </c>
      <c r="F61" s="207" t="s">
        <v>173</v>
      </c>
    </row>
    <row r="62" spans="1:8">
      <c r="A62" s="136" t="s">
        <v>267</v>
      </c>
      <c r="B62" s="322"/>
    </row>
    <row r="63" spans="1:8">
      <c r="A63" s="93" t="s">
        <v>175</v>
      </c>
      <c r="B63" s="88"/>
      <c r="C63" s="88"/>
      <c r="D63" s="88"/>
      <c r="E63" s="88"/>
    </row>
    <row r="64" spans="1:8">
      <c r="B64" s="55"/>
      <c r="C64" s="55"/>
      <c r="D64" s="55"/>
      <c r="E64" s="55"/>
    </row>
    <row r="65" spans="6:6" ht="15.75">
      <c r="F6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C8" sqref="C8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59" t="s">
        <v>280</v>
      </c>
      <c r="B2" s="96"/>
      <c r="C2" s="96"/>
      <c r="D2" s="4"/>
      <c r="E2" s="4"/>
      <c r="F2" s="4"/>
    </row>
    <row r="3" spans="1:6" ht="18">
      <c r="A3" s="262" t="s">
        <v>133</v>
      </c>
      <c r="B3" s="4"/>
      <c r="C3" s="4"/>
      <c r="D3" s="4"/>
      <c r="E3" s="4"/>
      <c r="F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8">
      <c r="A10" s="263" t="s">
        <v>0</v>
      </c>
    </row>
    <row r="11" spans="1:6" ht="3" customHeight="1">
      <c r="F11" s="14"/>
    </row>
    <row r="12" spans="1:6" ht="25.5">
      <c r="A12" s="232">
        <v>39538</v>
      </c>
      <c r="B12" s="113" t="s">
        <v>1</v>
      </c>
      <c r="C12" s="113" t="s">
        <v>2</v>
      </c>
      <c r="D12" s="113" t="s">
        <v>3</v>
      </c>
      <c r="E12" s="332" t="s">
        <v>287</v>
      </c>
      <c r="F12" s="333"/>
    </row>
    <row r="13" spans="1:6" ht="24.75" customHeight="1">
      <c r="A13" s="109"/>
      <c r="B13" s="113"/>
      <c r="C13" s="113"/>
      <c r="D13" s="113"/>
      <c r="E13" s="233" t="s">
        <v>271</v>
      </c>
      <c r="F13" s="233" t="s">
        <v>272</v>
      </c>
    </row>
    <row r="14" spans="1:6" ht="25.5">
      <c r="A14" s="114" t="s">
        <v>130</v>
      </c>
      <c r="B14" s="142">
        <v>58</v>
      </c>
      <c r="C14" s="142">
        <v>4</v>
      </c>
      <c r="D14" s="142">
        <v>36</v>
      </c>
      <c r="E14" s="234">
        <v>2</v>
      </c>
      <c r="F14" s="234">
        <v>1</v>
      </c>
    </row>
    <row r="15" spans="1:6" ht="25.5">
      <c r="A15" s="131" t="s">
        <v>257</v>
      </c>
      <c r="B15" s="142">
        <v>58</v>
      </c>
      <c r="C15" s="142">
        <v>4</v>
      </c>
      <c r="D15" s="142">
        <v>42</v>
      </c>
      <c r="E15" s="234">
        <v>2</v>
      </c>
      <c r="F15" s="234">
        <v>1</v>
      </c>
    </row>
    <row r="16" spans="1:6" ht="25.5">
      <c r="A16" s="114" t="s">
        <v>131</v>
      </c>
      <c r="B16" s="138">
        <v>110573515298.03999</v>
      </c>
      <c r="C16" s="138">
        <v>1333380577.2</v>
      </c>
      <c r="D16" s="138">
        <v>24454546158.619999</v>
      </c>
      <c r="E16" s="187">
        <v>64762500</v>
      </c>
      <c r="F16" s="187">
        <v>32250000</v>
      </c>
    </row>
    <row r="17" spans="1:7" ht="25.5" customHeight="1" thickBot="1">
      <c r="A17" s="132" t="s">
        <v>132</v>
      </c>
      <c r="B17" s="140">
        <v>106753423.38</v>
      </c>
      <c r="C17" s="119">
        <v>2163000000</v>
      </c>
      <c r="D17" s="140">
        <v>51540143437</v>
      </c>
      <c r="E17" s="119" t="s">
        <v>34</v>
      </c>
      <c r="F17" s="119" t="s">
        <v>34</v>
      </c>
    </row>
    <row r="18" spans="1:7">
      <c r="A18" s="123" t="s">
        <v>182</v>
      </c>
      <c r="B18" s="143">
        <v>176901648561.65997</v>
      </c>
      <c r="C18" s="143">
        <v>9364084854.7199993</v>
      </c>
      <c r="D18" s="143">
        <v>1587870741.0999999</v>
      </c>
      <c r="E18" s="235">
        <v>21272215</v>
      </c>
      <c r="F18" s="235">
        <v>1142797</v>
      </c>
      <c r="G18" s="77"/>
    </row>
    <row r="19" spans="1:7">
      <c r="A19" s="236" t="s">
        <v>289</v>
      </c>
      <c r="B19" s="237">
        <v>18766705303.400002</v>
      </c>
      <c r="C19" s="237">
        <v>335477007.31999999</v>
      </c>
      <c r="D19" s="237">
        <v>46892534.020000003</v>
      </c>
      <c r="E19" s="238">
        <v>1131949.7</v>
      </c>
      <c r="F19" s="238">
        <v>6800</v>
      </c>
    </row>
    <row r="20" spans="1:7">
      <c r="A20" s="123" t="s">
        <v>290</v>
      </c>
      <c r="B20" s="143">
        <v>12958742334.98</v>
      </c>
      <c r="C20" s="143">
        <v>187462993.69999999</v>
      </c>
      <c r="D20" s="143">
        <v>55834884.18</v>
      </c>
      <c r="E20" s="235">
        <v>1278664</v>
      </c>
      <c r="F20" s="235">
        <v>46165.599999999999</v>
      </c>
    </row>
    <row r="21" spans="1:7">
      <c r="A21" s="121" t="s">
        <v>291</v>
      </c>
      <c r="B21" s="142">
        <v>12293012534.360001</v>
      </c>
      <c r="C21" s="142">
        <v>184685763.63999999</v>
      </c>
      <c r="D21" s="142">
        <v>47480411.159999996</v>
      </c>
      <c r="E21" s="189">
        <v>746020.8</v>
      </c>
      <c r="F21" s="189">
        <v>53514</v>
      </c>
    </row>
    <row r="22" spans="1:7">
      <c r="A22" s="123" t="s">
        <v>292</v>
      </c>
      <c r="B22" s="143"/>
      <c r="C22" s="143"/>
      <c r="D22" s="143"/>
      <c r="E22" s="235"/>
      <c r="F22" s="235"/>
    </row>
    <row r="23" spans="1:7">
      <c r="A23" s="121" t="s">
        <v>293</v>
      </c>
      <c r="B23" s="142"/>
      <c r="C23" s="142"/>
      <c r="D23" s="142"/>
      <c r="E23" s="189"/>
      <c r="F23" s="189"/>
    </row>
    <row r="24" spans="1:7">
      <c r="A24" s="123" t="s">
        <v>294</v>
      </c>
      <c r="B24" s="143"/>
      <c r="C24" s="143"/>
      <c r="D24" s="143"/>
      <c r="E24" s="239"/>
      <c r="F24" s="235"/>
    </row>
    <row r="25" spans="1:7">
      <c r="A25" s="121" t="s">
        <v>295</v>
      </c>
      <c r="B25" s="142"/>
      <c r="C25" s="142"/>
      <c r="D25" s="142"/>
      <c r="E25" s="187"/>
      <c r="F25" s="189"/>
    </row>
    <row r="26" spans="1:7">
      <c r="A26" s="123" t="s">
        <v>296</v>
      </c>
      <c r="B26" s="143"/>
      <c r="C26" s="143"/>
      <c r="D26" s="143"/>
      <c r="E26" s="239"/>
      <c r="F26" s="235"/>
    </row>
    <row r="27" spans="1:7">
      <c r="A27" s="121" t="s">
        <v>297</v>
      </c>
      <c r="B27" s="142"/>
      <c r="C27" s="138"/>
      <c r="D27" s="138"/>
      <c r="E27" s="187"/>
      <c r="F27" s="189"/>
    </row>
    <row r="28" spans="1:7">
      <c r="A28" s="123" t="s">
        <v>298</v>
      </c>
      <c r="B28" s="143"/>
      <c r="C28" s="143"/>
      <c r="D28" s="143"/>
      <c r="E28" s="239"/>
      <c r="F28" s="235"/>
    </row>
    <row r="29" spans="1:7">
      <c r="A29" s="121" t="s">
        <v>299</v>
      </c>
      <c r="B29" s="138"/>
      <c r="C29" s="138"/>
      <c r="D29" s="138"/>
      <c r="E29" s="187"/>
      <c r="F29" s="187"/>
    </row>
    <row r="30" spans="1:7">
      <c r="A30" s="123" t="s">
        <v>300</v>
      </c>
      <c r="B30" s="143"/>
      <c r="C30" s="143"/>
      <c r="D30" s="143"/>
      <c r="E30" s="239"/>
      <c r="F30" s="239"/>
    </row>
    <row r="31" spans="1:7">
      <c r="A31" s="246" t="s">
        <v>301</v>
      </c>
      <c r="B31" s="137">
        <v>44018460172.740005</v>
      </c>
      <c r="C31" s="137">
        <v>707625764.65999997</v>
      </c>
      <c r="D31" s="137">
        <v>150207829.36000001</v>
      </c>
      <c r="E31" s="240">
        <v>3156634.5</v>
      </c>
      <c r="F31" s="240">
        <v>106479.6</v>
      </c>
    </row>
    <row r="32" spans="1:7">
      <c r="A32" s="93" t="s">
        <v>134</v>
      </c>
    </row>
    <row r="33" spans="1:6">
      <c r="A33" s="120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14"/>
      <c r="E37" s="73"/>
    </row>
    <row r="40" spans="1:6" ht="18">
      <c r="A40" s="264" t="s">
        <v>318</v>
      </c>
    </row>
    <row r="41" spans="1:6" ht="3" customHeight="1"/>
    <row r="42" spans="1:6" ht="24">
      <c r="A42" s="90">
        <v>39538</v>
      </c>
      <c r="B42" s="91" t="s">
        <v>4</v>
      </c>
      <c r="C42" s="95" t="s">
        <v>5</v>
      </c>
      <c r="D42" s="91" t="s">
        <v>6</v>
      </c>
      <c r="E42" s="95" t="s">
        <v>7</v>
      </c>
      <c r="F42" s="95"/>
    </row>
    <row r="43" spans="1:6" ht="24">
      <c r="A43" s="100" t="s">
        <v>181</v>
      </c>
      <c r="B43" s="142">
        <v>44</v>
      </c>
      <c r="C43" s="138">
        <v>4</v>
      </c>
      <c r="D43" s="138">
        <v>34</v>
      </c>
      <c r="E43" s="138">
        <v>30</v>
      </c>
      <c r="F43" s="138"/>
    </row>
    <row r="44" spans="1:6" ht="24.75" thickBot="1">
      <c r="A44" s="104" t="s">
        <v>256</v>
      </c>
      <c r="B44" s="241">
        <v>1713</v>
      </c>
      <c r="C44" s="140">
        <v>167</v>
      </c>
      <c r="D44" s="140">
        <v>53</v>
      </c>
      <c r="E44" s="140">
        <v>174</v>
      </c>
      <c r="F44" s="140"/>
    </row>
    <row r="45" spans="1:6">
      <c r="A45" s="236" t="s">
        <v>289</v>
      </c>
      <c r="B45" s="237">
        <v>48645783.757129997</v>
      </c>
      <c r="C45" s="237">
        <v>3394464.9</v>
      </c>
      <c r="D45" s="237">
        <v>4299914.74</v>
      </c>
      <c r="E45" s="238">
        <v>4718380.09</v>
      </c>
      <c r="F45" s="238"/>
    </row>
    <row r="46" spans="1:6">
      <c r="A46" s="123" t="s">
        <v>290</v>
      </c>
      <c r="B46" s="143">
        <v>51200622.520000003</v>
      </c>
      <c r="C46" s="143">
        <v>3201674</v>
      </c>
      <c r="D46" s="143">
        <v>4482110.5999999996</v>
      </c>
      <c r="E46" s="235">
        <v>1751124.25</v>
      </c>
      <c r="F46" s="235"/>
    </row>
    <row r="47" spans="1:6">
      <c r="A47" s="121" t="s">
        <v>291</v>
      </c>
      <c r="B47" s="142">
        <v>64550507.710000001</v>
      </c>
      <c r="C47" s="142">
        <v>2666902.4</v>
      </c>
      <c r="D47" s="142">
        <v>3897681.7</v>
      </c>
      <c r="E47" s="189">
        <v>4701978.3</v>
      </c>
      <c r="F47" s="189"/>
    </row>
    <row r="48" spans="1:6">
      <c r="A48" s="123" t="s">
        <v>292</v>
      </c>
      <c r="B48" s="143"/>
      <c r="C48" s="143"/>
      <c r="D48" s="143"/>
      <c r="E48" s="235"/>
      <c r="F48" s="235"/>
    </row>
    <row r="49" spans="1:7">
      <c r="A49" s="121" t="s">
        <v>293</v>
      </c>
      <c r="B49" s="142"/>
      <c r="C49" s="142"/>
      <c r="D49" s="142"/>
      <c r="E49" s="189"/>
      <c r="F49" s="189"/>
    </row>
    <row r="50" spans="1:7">
      <c r="A50" s="123" t="s">
        <v>294</v>
      </c>
      <c r="B50" s="143"/>
      <c r="C50" s="143"/>
      <c r="D50" s="143"/>
      <c r="E50" s="239"/>
      <c r="F50" s="235"/>
    </row>
    <row r="51" spans="1:7">
      <c r="A51" s="121" t="s">
        <v>295</v>
      </c>
      <c r="B51" s="142"/>
      <c r="C51" s="142"/>
      <c r="D51" s="142"/>
      <c r="E51" s="187"/>
      <c r="F51" s="189"/>
    </row>
    <row r="52" spans="1:7">
      <c r="A52" s="123" t="s">
        <v>296</v>
      </c>
      <c r="B52" s="143"/>
      <c r="C52" s="143"/>
      <c r="D52" s="143"/>
      <c r="E52" s="239"/>
      <c r="F52" s="235"/>
    </row>
    <row r="53" spans="1:7">
      <c r="A53" s="121" t="s">
        <v>297</v>
      </c>
      <c r="B53" s="142"/>
      <c r="C53" s="138"/>
      <c r="D53" s="138"/>
      <c r="E53" s="187"/>
      <c r="F53" s="189"/>
    </row>
    <row r="54" spans="1:7">
      <c r="A54" s="123" t="s">
        <v>298</v>
      </c>
      <c r="B54" s="143"/>
      <c r="C54" s="143"/>
      <c r="D54" s="143"/>
      <c r="E54" s="239"/>
      <c r="F54" s="235"/>
    </row>
    <row r="55" spans="1:7">
      <c r="A55" s="121" t="s">
        <v>299</v>
      </c>
      <c r="B55" s="138"/>
      <c r="C55" s="138"/>
      <c r="D55" s="138"/>
      <c r="E55" s="187"/>
      <c r="F55" s="187"/>
    </row>
    <row r="56" spans="1:7">
      <c r="A56" s="123" t="s">
        <v>300</v>
      </c>
      <c r="B56" s="143"/>
      <c r="C56" s="143"/>
      <c r="D56" s="143"/>
      <c r="E56" s="239"/>
      <c r="F56" s="239"/>
    </row>
    <row r="57" spans="1:7">
      <c r="A57" s="246" t="s">
        <v>301</v>
      </c>
      <c r="B57" s="137">
        <v>164396913.98713002</v>
      </c>
      <c r="C57" s="137">
        <v>9263041.3000000007</v>
      </c>
      <c r="D57" s="137">
        <v>12679707.039999999</v>
      </c>
      <c r="E57" s="240">
        <v>11171482.640000001</v>
      </c>
      <c r="F57" s="240"/>
    </row>
    <row r="58" spans="1:7">
      <c r="A58" s="93" t="s">
        <v>134</v>
      </c>
    </row>
    <row r="59" spans="1:7">
      <c r="A59" s="120"/>
      <c r="E59" s="36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 s="3" customFormat="1" ht="12.75" customHeight="1">
      <c r="A61" s="28"/>
      <c r="B61" s="23"/>
      <c r="C61" s="22"/>
      <c r="D61" s="22"/>
      <c r="E61" s="22"/>
      <c r="F61" s="24"/>
      <c r="G61" s="22"/>
    </row>
    <row r="62" spans="1:7" s="3" customFormat="1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9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3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3"/>
      <c r="G77" s="33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0"/>
  <sheetViews>
    <sheetView zoomScale="60" workbookViewId="0">
      <selection activeCell="J6" sqref="J6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7.5">
      <c r="A2" s="302" t="s">
        <v>343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89" customFormat="1" ht="33">
      <c r="A3" s="303" t="s">
        <v>344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5" ht="15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60"/>
    </row>
    <row r="5" spans="1:15" ht="1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1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51"/>
      <c r="B9" s="51"/>
      <c r="C9" s="51"/>
      <c r="D9" s="51"/>
      <c r="E9" s="51"/>
      <c r="F9" s="51"/>
      <c r="G9" s="51"/>
      <c r="H9" s="4"/>
      <c r="I9" s="52"/>
      <c r="J9" s="51"/>
      <c r="K9" s="51"/>
      <c r="L9" s="51"/>
      <c r="M9" s="51"/>
      <c r="N9" s="51"/>
      <c r="O9" s="51"/>
    </row>
    <row r="10" spans="1:15" ht="30">
      <c r="A10" s="304" t="s">
        <v>329</v>
      </c>
      <c r="B10" s="63"/>
      <c r="C10" s="63"/>
      <c r="D10" s="63"/>
      <c r="E10" s="63"/>
      <c r="F10" s="63"/>
      <c r="G10" s="305"/>
      <c r="I10" s="304" t="s">
        <v>330</v>
      </c>
      <c r="J10" s="306"/>
      <c r="K10" s="306"/>
      <c r="L10" s="306"/>
      <c r="M10" s="306"/>
      <c r="N10" s="306"/>
      <c r="O10" s="305"/>
    </row>
    <row r="11" spans="1:15" ht="40.5">
      <c r="A11" s="208"/>
      <c r="B11" s="208" t="s">
        <v>79</v>
      </c>
      <c r="C11" s="209" t="s">
        <v>80</v>
      </c>
      <c r="D11" s="209" t="s">
        <v>81</v>
      </c>
      <c r="E11" s="209" t="s">
        <v>82</v>
      </c>
      <c r="F11" s="209" t="s">
        <v>83</v>
      </c>
      <c r="G11" s="209" t="s">
        <v>84</v>
      </c>
      <c r="I11" s="208"/>
      <c r="J11" s="208" t="s">
        <v>79</v>
      </c>
      <c r="K11" s="209" t="s">
        <v>80</v>
      </c>
      <c r="L11" s="209" t="s">
        <v>81</v>
      </c>
      <c r="M11" s="209" t="s">
        <v>82</v>
      </c>
      <c r="N11" s="209" t="s">
        <v>83</v>
      </c>
      <c r="O11" s="209" t="s">
        <v>84</v>
      </c>
    </row>
    <row r="12" spans="1:15" ht="20.25">
      <c r="A12" s="210" t="s">
        <v>85</v>
      </c>
      <c r="B12" s="307" t="s">
        <v>9</v>
      </c>
      <c r="C12" s="308">
        <v>1814</v>
      </c>
      <c r="D12" s="308">
        <v>1224</v>
      </c>
      <c r="E12" s="308">
        <v>3038</v>
      </c>
      <c r="F12" s="308">
        <v>23286</v>
      </c>
      <c r="G12" s="213">
        <v>26324</v>
      </c>
      <c r="I12" s="210" t="s">
        <v>85</v>
      </c>
      <c r="J12" s="307" t="s">
        <v>9</v>
      </c>
      <c r="K12" s="308">
        <v>2367</v>
      </c>
      <c r="L12" s="308">
        <v>1881</v>
      </c>
      <c r="M12" s="308">
        <v>4248</v>
      </c>
      <c r="N12" s="308">
        <v>10693</v>
      </c>
      <c r="O12" s="213">
        <v>14941</v>
      </c>
    </row>
    <row r="13" spans="1:15" ht="20.25">
      <c r="A13" s="210"/>
      <c r="B13" s="307" t="s">
        <v>86</v>
      </c>
      <c r="C13" s="308">
        <v>64</v>
      </c>
      <c r="D13" s="308">
        <v>230</v>
      </c>
      <c r="E13" s="308">
        <v>294</v>
      </c>
      <c r="F13" s="308">
        <v>6895</v>
      </c>
      <c r="G13" s="213">
        <v>7189</v>
      </c>
      <c r="I13" s="210"/>
      <c r="J13" s="307" t="s">
        <v>86</v>
      </c>
      <c r="K13" s="308">
        <v>260</v>
      </c>
      <c r="L13" s="308">
        <v>570</v>
      </c>
      <c r="M13" s="308">
        <v>830</v>
      </c>
      <c r="N13" s="308">
        <v>5195</v>
      </c>
      <c r="O13" s="213">
        <v>6025</v>
      </c>
    </row>
    <row r="14" spans="1:15" ht="20.25">
      <c r="A14" s="210"/>
      <c r="B14" s="307" t="s">
        <v>247</v>
      </c>
      <c r="C14" s="308">
        <v>0</v>
      </c>
      <c r="D14" s="308">
        <v>0</v>
      </c>
      <c r="E14" s="308">
        <v>0</v>
      </c>
      <c r="F14" s="308">
        <v>0</v>
      </c>
      <c r="G14" s="213">
        <v>0</v>
      </c>
      <c r="I14" s="210"/>
      <c r="J14" s="307" t="s">
        <v>247</v>
      </c>
      <c r="K14" s="308">
        <v>50</v>
      </c>
      <c r="L14" s="308">
        <v>50</v>
      </c>
      <c r="M14" s="308">
        <v>100</v>
      </c>
      <c r="N14" s="308">
        <v>5</v>
      </c>
      <c r="O14" s="213">
        <v>105</v>
      </c>
    </row>
    <row r="15" spans="1:15" ht="20.25">
      <c r="A15" s="210"/>
      <c r="B15" s="216" t="s">
        <v>87</v>
      </c>
      <c r="C15" s="214">
        <v>1878</v>
      </c>
      <c r="D15" s="214">
        <v>1454</v>
      </c>
      <c r="E15" s="214">
        <v>3332</v>
      </c>
      <c r="F15" s="214">
        <v>30181</v>
      </c>
      <c r="G15" s="214">
        <v>33513</v>
      </c>
      <c r="I15" s="210"/>
      <c r="J15" s="216" t="s">
        <v>87</v>
      </c>
      <c r="K15" s="214">
        <v>2677</v>
      </c>
      <c r="L15" s="214">
        <v>2501</v>
      </c>
      <c r="M15" s="214">
        <v>5178</v>
      </c>
      <c r="N15" s="214">
        <v>15893</v>
      </c>
      <c r="O15" s="214">
        <v>21071</v>
      </c>
    </row>
    <row r="16" spans="1:15" ht="20.25">
      <c r="A16" s="210" t="s">
        <v>88</v>
      </c>
      <c r="B16" s="307" t="s">
        <v>89</v>
      </c>
      <c r="C16" s="308">
        <v>0</v>
      </c>
      <c r="D16" s="308">
        <v>0</v>
      </c>
      <c r="E16" s="308">
        <v>0</v>
      </c>
      <c r="F16" s="309" t="s">
        <v>90</v>
      </c>
      <c r="G16" s="213">
        <v>0</v>
      </c>
      <c r="I16" s="210" t="s">
        <v>88</v>
      </c>
      <c r="J16" s="310" t="s">
        <v>89</v>
      </c>
      <c r="K16" s="308">
        <v>0</v>
      </c>
      <c r="L16" s="308">
        <v>0</v>
      </c>
      <c r="M16" s="308">
        <v>0</v>
      </c>
      <c r="N16" s="309" t="s">
        <v>34</v>
      </c>
      <c r="O16" s="213">
        <v>0</v>
      </c>
    </row>
    <row r="17" spans="1:15" ht="20.25">
      <c r="A17" s="211"/>
      <c r="B17" s="308" t="s">
        <v>91</v>
      </c>
      <c r="C17" s="308">
        <v>1437</v>
      </c>
      <c r="D17" s="308">
        <v>4293</v>
      </c>
      <c r="E17" s="308">
        <v>5730</v>
      </c>
      <c r="F17" s="308">
        <v>0</v>
      </c>
      <c r="G17" s="213">
        <v>5730</v>
      </c>
      <c r="I17" s="211"/>
      <c r="J17" s="307" t="s">
        <v>91</v>
      </c>
      <c r="K17" s="308">
        <v>2037</v>
      </c>
      <c r="L17" s="308">
        <v>4266</v>
      </c>
      <c r="M17" s="308">
        <v>6303</v>
      </c>
      <c r="N17" s="309">
        <v>0</v>
      </c>
      <c r="O17" s="213">
        <v>6303</v>
      </c>
    </row>
    <row r="18" spans="1:15" ht="20.25">
      <c r="A18" s="211"/>
      <c r="B18" s="308" t="s">
        <v>92</v>
      </c>
      <c r="C18" s="308">
        <v>150</v>
      </c>
      <c r="D18" s="308">
        <v>345</v>
      </c>
      <c r="E18" s="308">
        <v>495</v>
      </c>
      <c r="F18" s="309">
        <v>0</v>
      </c>
      <c r="G18" s="213">
        <v>495</v>
      </c>
      <c r="I18" s="211"/>
      <c r="J18" s="307" t="s">
        <v>92</v>
      </c>
      <c r="K18" s="308">
        <v>150</v>
      </c>
      <c r="L18" s="308">
        <v>310</v>
      </c>
      <c r="M18" s="308">
        <v>460</v>
      </c>
      <c r="N18" s="309">
        <v>0</v>
      </c>
      <c r="O18" s="213">
        <v>460</v>
      </c>
    </row>
    <row r="19" spans="1:15" ht="20.25">
      <c r="A19" s="211"/>
      <c r="B19" s="308" t="s">
        <v>93</v>
      </c>
      <c r="C19" s="308">
        <v>0</v>
      </c>
      <c r="D19" s="308">
        <v>8</v>
      </c>
      <c r="E19" s="308">
        <v>8</v>
      </c>
      <c r="F19" s="309">
        <v>0</v>
      </c>
      <c r="G19" s="213">
        <v>8</v>
      </c>
      <c r="I19" s="211"/>
      <c r="J19" s="310" t="s">
        <v>93</v>
      </c>
      <c r="K19" s="308">
        <v>0</v>
      </c>
      <c r="L19" s="308">
        <v>0</v>
      </c>
      <c r="M19" s="308">
        <v>0</v>
      </c>
      <c r="N19" s="309">
        <v>0</v>
      </c>
      <c r="O19" s="213">
        <v>0</v>
      </c>
    </row>
    <row r="20" spans="1:15" ht="20.25">
      <c r="A20" s="211"/>
      <c r="B20" s="308" t="s">
        <v>94</v>
      </c>
      <c r="C20" s="308">
        <v>2646</v>
      </c>
      <c r="D20" s="308">
        <v>4266</v>
      </c>
      <c r="E20" s="308">
        <v>6912</v>
      </c>
      <c r="F20" s="309">
        <v>25</v>
      </c>
      <c r="G20" s="213">
        <v>6937</v>
      </c>
      <c r="I20" s="211"/>
      <c r="J20" s="307" t="s">
        <v>94</v>
      </c>
      <c r="K20" s="308">
        <v>7403</v>
      </c>
      <c r="L20" s="308">
        <v>4375</v>
      </c>
      <c r="M20" s="308">
        <v>11778</v>
      </c>
      <c r="N20" s="309">
        <v>10</v>
      </c>
      <c r="O20" s="213">
        <v>11788</v>
      </c>
    </row>
    <row r="21" spans="1:15" ht="20.25">
      <c r="A21" s="211"/>
      <c r="B21" s="308" t="s">
        <v>95</v>
      </c>
      <c r="C21" s="308">
        <v>20</v>
      </c>
      <c r="D21" s="308">
        <v>1000</v>
      </c>
      <c r="E21" s="308">
        <v>1020</v>
      </c>
      <c r="F21" s="309">
        <v>80</v>
      </c>
      <c r="G21" s="213">
        <v>1100</v>
      </c>
      <c r="I21" s="211"/>
      <c r="J21" s="307" t="s">
        <v>95</v>
      </c>
      <c r="K21" s="308">
        <v>469</v>
      </c>
      <c r="L21" s="308">
        <v>550</v>
      </c>
      <c r="M21" s="308">
        <v>1019</v>
      </c>
      <c r="N21" s="309">
        <v>50</v>
      </c>
      <c r="O21" s="213">
        <v>1069</v>
      </c>
    </row>
    <row r="22" spans="1:15" ht="20.25">
      <c r="A22" s="211"/>
      <c r="B22" s="308" t="s">
        <v>96</v>
      </c>
      <c r="C22" s="308">
        <v>818</v>
      </c>
      <c r="D22" s="308">
        <v>330</v>
      </c>
      <c r="E22" s="308">
        <v>1148</v>
      </c>
      <c r="F22" s="309">
        <v>0</v>
      </c>
      <c r="G22" s="213">
        <v>1148</v>
      </c>
      <c r="I22" s="211"/>
      <c r="J22" s="307" t="s">
        <v>96</v>
      </c>
      <c r="K22" s="308">
        <v>1684</v>
      </c>
      <c r="L22" s="308">
        <v>715</v>
      </c>
      <c r="M22" s="308">
        <v>2399</v>
      </c>
      <c r="N22" s="309">
        <v>0</v>
      </c>
      <c r="O22" s="213">
        <v>2399</v>
      </c>
    </row>
    <row r="23" spans="1:15" ht="20.25">
      <c r="A23" s="211"/>
      <c r="B23" s="308" t="s">
        <v>229</v>
      </c>
      <c r="C23" s="308">
        <v>120</v>
      </c>
      <c r="D23" s="308">
        <v>502</v>
      </c>
      <c r="E23" s="308">
        <v>622</v>
      </c>
      <c r="F23" s="309">
        <v>180</v>
      </c>
      <c r="G23" s="213">
        <v>802</v>
      </c>
      <c r="I23" s="211"/>
      <c r="J23" s="307" t="s">
        <v>229</v>
      </c>
      <c r="K23" s="308">
        <v>40</v>
      </c>
      <c r="L23" s="308">
        <v>469</v>
      </c>
      <c r="M23" s="308">
        <v>509</v>
      </c>
      <c r="N23" s="309">
        <v>55</v>
      </c>
      <c r="O23" s="213">
        <v>564</v>
      </c>
    </row>
    <row r="24" spans="1:15" ht="20.25">
      <c r="A24" s="211"/>
      <c r="B24" s="308" t="s">
        <v>97</v>
      </c>
      <c r="C24" s="308">
        <v>270</v>
      </c>
      <c r="D24" s="308">
        <v>1913</v>
      </c>
      <c r="E24" s="308">
        <v>2183</v>
      </c>
      <c r="F24" s="309">
        <v>0</v>
      </c>
      <c r="G24" s="213">
        <v>2183</v>
      </c>
      <c r="I24" s="211"/>
      <c r="J24" s="307" t="s">
        <v>97</v>
      </c>
      <c r="K24" s="308">
        <v>270</v>
      </c>
      <c r="L24" s="308">
        <v>1655</v>
      </c>
      <c r="M24" s="308">
        <v>1925</v>
      </c>
      <c r="N24" s="309">
        <v>0</v>
      </c>
      <c r="O24" s="213">
        <v>1925</v>
      </c>
    </row>
    <row r="25" spans="1:15" ht="20.25">
      <c r="A25" s="211"/>
      <c r="B25" s="308" t="s">
        <v>98</v>
      </c>
      <c r="C25" s="308">
        <v>5731</v>
      </c>
      <c r="D25" s="308">
        <v>3137</v>
      </c>
      <c r="E25" s="308">
        <v>8868</v>
      </c>
      <c r="F25" s="309">
        <v>80</v>
      </c>
      <c r="G25" s="213">
        <v>8948</v>
      </c>
      <c r="I25" s="211"/>
      <c r="J25" s="307" t="s">
        <v>98</v>
      </c>
      <c r="K25" s="308">
        <v>5984</v>
      </c>
      <c r="L25" s="308">
        <v>2821</v>
      </c>
      <c r="M25" s="308">
        <v>8805</v>
      </c>
      <c r="N25" s="309">
        <v>0</v>
      </c>
      <c r="O25" s="213">
        <v>8805</v>
      </c>
    </row>
    <row r="26" spans="1:15" ht="20.25">
      <c r="A26" s="211"/>
      <c r="B26" s="308" t="s">
        <v>99</v>
      </c>
      <c r="C26" s="308">
        <v>1842</v>
      </c>
      <c r="D26" s="308">
        <v>800</v>
      </c>
      <c r="E26" s="308">
        <v>2642</v>
      </c>
      <c r="F26" s="309">
        <v>0</v>
      </c>
      <c r="G26" s="213">
        <v>2642</v>
      </c>
      <c r="I26" s="211"/>
      <c r="J26" s="307" t="s">
        <v>99</v>
      </c>
      <c r="K26" s="308">
        <v>1203</v>
      </c>
      <c r="L26" s="308">
        <v>870</v>
      </c>
      <c r="M26" s="308">
        <v>2073</v>
      </c>
      <c r="N26" s="309">
        <v>0</v>
      </c>
      <c r="O26" s="213">
        <v>2073</v>
      </c>
    </row>
    <row r="27" spans="1:15" ht="20.25">
      <c r="A27" s="211"/>
      <c r="B27" s="308" t="s">
        <v>100</v>
      </c>
      <c r="C27" s="308">
        <v>675</v>
      </c>
      <c r="D27" s="308">
        <v>731</v>
      </c>
      <c r="E27" s="308">
        <v>1406</v>
      </c>
      <c r="F27" s="309">
        <v>280</v>
      </c>
      <c r="G27" s="213">
        <v>1686</v>
      </c>
      <c r="I27" s="211"/>
      <c r="J27" s="307" t="s">
        <v>100</v>
      </c>
      <c r="K27" s="308">
        <v>1060</v>
      </c>
      <c r="L27" s="308">
        <v>1035</v>
      </c>
      <c r="M27" s="308">
        <v>2095</v>
      </c>
      <c r="N27" s="309">
        <v>0</v>
      </c>
      <c r="O27" s="213">
        <v>2095</v>
      </c>
    </row>
    <row r="28" spans="1:15" ht="20.25">
      <c r="A28" s="211"/>
      <c r="B28" s="308" t="s">
        <v>101</v>
      </c>
      <c r="C28" s="308">
        <v>1244</v>
      </c>
      <c r="D28" s="308">
        <v>12548</v>
      </c>
      <c r="E28" s="308">
        <v>13792</v>
      </c>
      <c r="F28" s="309">
        <v>0</v>
      </c>
      <c r="G28" s="213">
        <v>13792</v>
      </c>
      <c r="I28" s="211"/>
      <c r="J28" s="307" t="s">
        <v>101</v>
      </c>
      <c r="K28" s="308">
        <v>4974</v>
      </c>
      <c r="L28" s="308">
        <v>8918</v>
      </c>
      <c r="M28" s="308">
        <v>13892</v>
      </c>
      <c r="N28" s="309">
        <v>0</v>
      </c>
      <c r="O28" s="213">
        <v>13892</v>
      </c>
    </row>
    <row r="29" spans="1:15" ht="20.25">
      <c r="A29" s="211"/>
      <c r="B29" s="308" t="s">
        <v>102</v>
      </c>
      <c r="C29" s="308">
        <v>220</v>
      </c>
      <c r="D29" s="308">
        <v>701</v>
      </c>
      <c r="E29" s="308">
        <v>921</v>
      </c>
      <c r="F29" s="309">
        <v>0</v>
      </c>
      <c r="G29" s="213">
        <v>921</v>
      </c>
      <c r="I29" s="211"/>
      <c r="J29" s="307" t="s">
        <v>102</v>
      </c>
      <c r="K29" s="308">
        <v>485</v>
      </c>
      <c r="L29" s="308">
        <v>1626</v>
      </c>
      <c r="M29" s="308">
        <v>2111</v>
      </c>
      <c r="N29" s="309">
        <v>0</v>
      </c>
      <c r="O29" s="213">
        <v>2111</v>
      </c>
    </row>
    <row r="30" spans="1:15" ht="20.25">
      <c r="A30" s="211"/>
      <c r="B30" s="308" t="s">
        <v>103</v>
      </c>
      <c r="C30" s="308">
        <v>16</v>
      </c>
      <c r="D30" s="308">
        <v>120</v>
      </c>
      <c r="E30" s="308">
        <v>136</v>
      </c>
      <c r="F30" s="309" t="s">
        <v>90</v>
      </c>
      <c r="G30" s="213">
        <v>136</v>
      </c>
      <c r="I30" s="211"/>
      <c r="J30" s="307" t="s">
        <v>103</v>
      </c>
      <c r="K30" s="308">
        <v>69</v>
      </c>
      <c r="L30" s="308">
        <v>460</v>
      </c>
      <c r="M30" s="308">
        <v>529</v>
      </c>
      <c r="N30" s="309" t="s">
        <v>34</v>
      </c>
      <c r="O30" s="213">
        <v>529</v>
      </c>
    </row>
    <row r="31" spans="1:15" ht="20.25">
      <c r="A31" s="211"/>
      <c r="B31" s="308" t="s">
        <v>104</v>
      </c>
      <c r="C31" s="308">
        <v>1738</v>
      </c>
      <c r="D31" s="308">
        <v>3149</v>
      </c>
      <c r="E31" s="308">
        <v>4887</v>
      </c>
      <c r="F31" s="309">
        <v>70</v>
      </c>
      <c r="G31" s="213">
        <v>4957</v>
      </c>
      <c r="I31" s="211"/>
      <c r="J31" s="307" t="s">
        <v>104</v>
      </c>
      <c r="K31" s="308">
        <v>3682</v>
      </c>
      <c r="L31" s="308">
        <v>6449</v>
      </c>
      <c r="M31" s="308">
        <v>10131</v>
      </c>
      <c r="N31" s="309">
        <v>30</v>
      </c>
      <c r="O31" s="213">
        <v>10161</v>
      </c>
    </row>
    <row r="32" spans="1:15" ht="20.25">
      <c r="A32" s="211"/>
      <c r="B32" s="308" t="s">
        <v>105</v>
      </c>
      <c r="C32" s="308">
        <v>29</v>
      </c>
      <c r="D32" s="308">
        <v>650</v>
      </c>
      <c r="E32" s="308">
        <v>679</v>
      </c>
      <c r="F32" s="309">
        <v>0</v>
      </c>
      <c r="G32" s="213">
        <v>679</v>
      </c>
      <c r="I32" s="211"/>
      <c r="J32" s="307" t="s">
        <v>105</v>
      </c>
      <c r="K32" s="308">
        <v>444</v>
      </c>
      <c r="L32" s="308">
        <v>1655</v>
      </c>
      <c r="M32" s="308">
        <v>2099</v>
      </c>
      <c r="N32" s="309">
        <v>0</v>
      </c>
      <c r="O32" s="213">
        <v>2099</v>
      </c>
    </row>
    <row r="33" spans="1:15" ht="20.25">
      <c r="A33" s="211"/>
      <c r="B33" s="308" t="s">
        <v>106</v>
      </c>
      <c r="C33" s="308">
        <v>787</v>
      </c>
      <c r="D33" s="308">
        <v>406</v>
      </c>
      <c r="E33" s="308">
        <v>1193</v>
      </c>
      <c r="F33" s="309">
        <v>0</v>
      </c>
      <c r="G33" s="213">
        <v>1193</v>
      </c>
      <c r="I33" s="211"/>
      <c r="J33" s="307" t="s">
        <v>106</v>
      </c>
      <c r="K33" s="308">
        <v>1375</v>
      </c>
      <c r="L33" s="308">
        <v>646</v>
      </c>
      <c r="M33" s="308">
        <v>2021</v>
      </c>
      <c r="N33" s="309">
        <v>0</v>
      </c>
      <c r="O33" s="213">
        <v>2021</v>
      </c>
    </row>
    <row r="34" spans="1:15" ht="20.25">
      <c r="A34" s="211"/>
      <c r="B34" s="308" t="s">
        <v>107</v>
      </c>
      <c r="C34" s="308">
        <v>1087</v>
      </c>
      <c r="D34" s="308">
        <v>6764</v>
      </c>
      <c r="E34" s="308">
        <v>7851</v>
      </c>
      <c r="F34" s="309">
        <v>0</v>
      </c>
      <c r="G34" s="213">
        <v>7851</v>
      </c>
      <c r="I34" s="211"/>
      <c r="J34" s="307" t="s">
        <v>107</v>
      </c>
      <c r="K34" s="308">
        <v>1183</v>
      </c>
      <c r="L34" s="308">
        <v>4658</v>
      </c>
      <c r="M34" s="308">
        <v>5841</v>
      </c>
      <c r="N34" s="309">
        <v>0</v>
      </c>
      <c r="O34" s="213">
        <v>5841</v>
      </c>
    </row>
    <row r="35" spans="1:15" ht="20.25">
      <c r="A35" s="211"/>
      <c r="B35" s="308" t="s">
        <v>108</v>
      </c>
      <c r="C35" s="308">
        <v>2133</v>
      </c>
      <c r="D35" s="308">
        <v>1385</v>
      </c>
      <c r="E35" s="308">
        <v>3518</v>
      </c>
      <c r="F35" s="309">
        <v>70</v>
      </c>
      <c r="G35" s="213">
        <v>3588</v>
      </c>
      <c r="I35" s="211"/>
      <c r="J35" s="307" t="s">
        <v>108</v>
      </c>
      <c r="K35" s="308">
        <v>1421</v>
      </c>
      <c r="L35" s="308">
        <v>2540</v>
      </c>
      <c r="M35" s="308">
        <v>3961</v>
      </c>
      <c r="N35" s="309">
        <v>30</v>
      </c>
      <c r="O35" s="213">
        <v>3991</v>
      </c>
    </row>
    <row r="36" spans="1:15" ht="20.25">
      <c r="A36" s="211"/>
      <c r="B36" s="308" t="s">
        <v>109</v>
      </c>
      <c r="C36" s="308">
        <v>0</v>
      </c>
      <c r="D36" s="308">
        <v>0</v>
      </c>
      <c r="E36" s="308">
        <v>0</v>
      </c>
      <c r="F36" s="309">
        <v>0</v>
      </c>
      <c r="G36" s="213">
        <v>0</v>
      </c>
      <c r="I36" s="211"/>
      <c r="J36" s="307" t="s">
        <v>109</v>
      </c>
      <c r="K36" s="308">
        <v>0</v>
      </c>
      <c r="L36" s="308">
        <v>46</v>
      </c>
      <c r="M36" s="308">
        <v>46</v>
      </c>
      <c r="N36" s="309"/>
      <c r="O36" s="213">
        <v>46</v>
      </c>
    </row>
    <row r="37" spans="1:15" ht="20.25">
      <c r="A37" s="211"/>
      <c r="B37" s="308" t="s">
        <v>336</v>
      </c>
      <c r="C37" s="308">
        <v>575</v>
      </c>
      <c r="D37" s="308">
        <v>986</v>
      </c>
      <c r="E37" s="308">
        <v>1561</v>
      </c>
      <c r="F37" s="309">
        <v>30</v>
      </c>
      <c r="G37" s="213">
        <v>1591</v>
      </c>
      <c r="I37" s="211"/>
      <c r="J37" s="307" t="s">
        <v>336</v>
      </c>
      <c r="K37" s="308">
        <v>1372</v>
      </c>
      <c r="L37" s="308">
        <v>1169</v>
      </c>
      <c r="M37" s="308">
        <v>2541</v>
      </c>
      <c r="N37" s="309">
        <v>30</v>
      </c>
      <c r="O37" s="213">
        <v>2571</v>
      </c>
    </row>
    <row r="38" spans="1:15" ht="20.25">
      <c r="A38" s="210"/>
      <c r="B38" s="216" t="s">
        <v>110</v>
      </c>
      <c r="C38" s="214">
        <v>21538</v>
      </c>
      <c r="D38" s="214">
        <v>44034</v>
      </c>
      <c r="E38" s="214">
        <v>65572</v>
      </c>
      <c r="F38" s="214">
        <v>815</v>
      </c>
      <c r="G38" s="214">
        <v>66387</v>
      </c>
      <c r="I38" s="210"/>
      <c r="J38" s="216" t="s">
        <v>110</v>
      </c>
      <c r="K38" s="214">
        <v>35305</v>
      </c>
      <c r="L38" s="214">
        <v>45233</v>
      </c>
      <c r="M38" s="214">
        <v>80538</v>
      </c>
      <c r="N38" s="217">
        <v>205</v>
      </c>
      <c r="O38" s="214">
        <v>80743</v>
      </c>
    </row>
    <row r="39" spans="1:15" ht="20.25">
      <c r="A39" s="210" t="s">
        <v>111</v>
      </c>
      <c r="B39" s="311" t="s">
        <v>112</v>
      </c>
      <c r="C39" s="309">
        <v>0</v>
      </c>
      <c r="D39" s="309">
        <v>0</v>
      </c>
      <c r="E39" s="309">
        <v>0</v>
      </c>
      <c r="F39" s="309">
        <v>92</v>
      </c>
      <c r="G39" s="215">
        <v>92</v>
      </c>
      <c r="I39" s="210" t="s">
        <v>111</v>
      </c>
      <c r="J39" s="307" t="s">
        <v>112</v>
      </c>
      <c r="K39" s="309">
        <v>0</v>
      </c>
      <c r="L39" s="309">
        <v>0</v>
      </c>
      <c r="M39" s="309">
        <v>0</v>
      </c>
      <c r="N39" s="309">
        <v>63</v>
      </c>
      <c r="O39" s="215">
        <v>63</v>
      </c>
    </row>
    <row r="40" spans="1:15" ht="20.25">
      <c r="A40" s="210"/>
      <c r="B40" s="311" t="s">
        <v>113</v>
      </c>
      <c r="C40" s="309" t="s">
        <v>34</v>
      </c>
      <c r="D40" s="309" t="s">
        <v>34</v>
      </c>
      <c r="E40" s="309" t="s">
        <v>34</v>
      </c>
      <c r="F40" s="309">
        <v>435</v>
      </c>
      <c r="G40" s="215">
        <v>435</v>
      </c>
      <c r="I40" s="210"/>
      <c r="J40" s="307" t="s">
        <v>113</v>
      </c>
      <c r="K40" s="309" t="s">
        <v>34</v>
      </c>
      <c r="L40" s="309" t="s">
        <v>34</v>
      </c>
      <c r="M40" s="309" t="s">
        <v>34</v>
      </c>
      <c r="N40" s="309">
        <v>203</v>
      </c>
      <c r="O40" s="215">
        <v>203</v>
      </c>
    </row>
    <row r="41" spans="1:15" ht="20.25">
      <c r="A41" s="210"/>
      <c r="B41" s="311" t="s">
        <v>114</v>
      </c>
      <c r="C41" s="309" t="s">
        <v>34</v>
      </c>
      <c r="D41" s="309" t="s">
        <v>34</v>
      </c>
      <c r="E41" s="309" t="s">
        <v>34</v>
      </c>
      <c r="F41" s="309">
        <v>10</v>
      </c>
      <c r="G41" s="215">
        <v>10</v>
      </c>
      <c r="I41" s="210"/>
      <c r="J41" s="307" t="s">
        <v>114</v>
      </c>
      <c r="K41" s="309" t="s">
        <v>34</v>
      </c>
      <c r="L41" s="309" t="s">
        <v>34</v>
      </c>
      <c r="M41" s="309" t="s">
        <v>34</v>
      </c>
      <c r="N41" s="309">
        <v>30</v>
      </c>
      <c r="O41" s="215">
        <v>30</v>
      </c>
    </row>
    <row r="42" spans="1:15" ht="20.25">
      <c r="A42" s="211"/>
      <c r="B42" s="311" t="s">
        <v>115</v>
      </c>
      <c r="C42" s="309">
        <v>0</v>
      </c>
      <c r="D42" s="309">
        <v>0</v>
      </c>
      <c r="E42" s="309">
        <v>0</v>
      </c>
      <c r="F42" s="309">
        <v>10</v>
      </c>
      <c r="G42" s="215">
        <v>10</v>
      </c>
      <c r="I42" s="211"/>
      <c r="J42" s="307" t="s">
        <v>115</v>
      </c>
      <c r="K42" s="309">
        <v>0</v>
      </c>
      <c r="L42" s="309">
        <v>0</v>
      </c>
      <c r="M42" s="309">
        <v>0</v>
      </c>
      <c r="N42" s="309">
        <v>4</v>
      </c>
      <c r="O42" s="215">
        <v>4</v>
      </c>
    </row>
    <row r="43" spans="1:15" ht="20.25">
      <c r="A43" s="211"/>
      <c r="B43" s="311" t="s">
        <v>15</v>
      </c>
      <c r="C43" s="309">
        <v>0</v>
      </c>
      <c r="D43" s="309">
        <v>0</v>
      </c>
      <c r="E43" s="309">
        <v>0</v>
      </c>
      <c r="F43" s="309">
        <v>33</v>
      </c>
      <c r="G43" s="215">
        <v>33</v>
      </c>
      <c r="I43" s="211"/>
      <c r="J43" s="311" t="s">
        <v>15</v>
      </c>
      <c r="K43" s="309">
        <v>0</v>
      </c>
      <c r="L43" s="309">
        <v>0</v>
      </c>
      <c r="M43" s="309">
        <v>0</v>
      </c>
      <c r="N43" s="309">
        <v>12</v>
      </c>
      <c r="O43" s="215">
        <v>12</v>
      </c>
    </row>
    <row r="44" spans="1:15" ht="20.25">
      <c r="A44" s="211"/>
      <c r="B44" s="311" t="s">
        <v>116</v>
      </c>
      <c r="C44" s="309">
        <v>0</v>
      </c>
      <c r="D44" s="309">
        <v>0</v>
      </c>
      <c r="E44" s="309">
        <v>0</v>
      </c>
      <c r="F44" s="309">
        <v>1</v>
      </c>
      <c r="G44" s="215">
        <v>1</v>
      </c>
      <c r="I44" s="211"/>
      <c r="J44" s="307" t="s">
        <v>116</v>
      </c>
      <c r="K44" s="309">
        <v>0</v>
      </c>
      <c r="L44" s="309">
        <v>0</v>
      </c>
      <c r="M44" s="309">
        <v>0</v>
      </c>
      <c r="N44" s="309">
        <v>0</v>
      </c>
      <c r="O44" s="215">
        <v>0</v>
      </c>
    </row>
    <row r="45" spans="1:15" ht="20.25">
      <c r="A45" s="211"/>
      <c r="B45" s="312" t="s">
        <v>234</v>
      </c>
      <c r="C45" s="309">
        <v>0</v>
      </c>
      <c r="D45" s="309">
        <v>0</v>
      </c>
      <c r="E45" s="309">
        <v>0</v>
      </c>
      <c r="F45" s="309">
        <v>8468</v>
      </c>
      <c r="G45" s="215">
        <v>8468</v>
      </c>
      <c r="I45" s="211"/>
      <c r="J45" s="312" t="s">
        <v>234</v>
      </c>
      <c r="K45" s="309">
        <v>0</v>
      </c>
      <c r="L45" s="309">
        <v>0</v>
      </c>
      <c r="M45" s="309">
        <v>0</v>
      </c>
      <c r="N45" s="309">
        <v>4231</v>
      </c>
      <c r="O45" s="215">
        <v>4231</v>
      </c>
    </row>
    <row r="46" spans="1:15" ht="20.25">
      <c r="A46" s="211"/>
      <c r="B46" s="312" t="s">
        <v>235</v>
      </c>
      <c r="C46" s="309" t="s">
        <v>34</v>
      </c>
      <c r="D46" s="309" t="s">
        <v>34</v>
      </c>
      <c r="E46" s="309" t="s">
        <v>34</v>
      </c>
      <c r="F46" s="309">
        <v>4653</v>
      </c>
      <c r="G46" s="215">
        <v>4653</v>
      </c>
      <c r="I46" s="211"/>
      <c r="J46" s="312" t="s">
        <v>235</v>
      </c>
      <c r="K46" s="309" t="s">
        <v>34</v>
      </c>
      <c r="L46" s="309" t="s">
        <v>34</v>
      </c>
      <c r="M46" s="309" t="s">
        <v>34</v>
      </c>
      <c r="N46" s="309">
        <v>1789</v>
      </c>
      <c r="O46" s="215">
        <v>1789</v>
      </c>
    </row>
    <row r="47" spans="1:15" ht="20.25">
      <c r="A47" s="211"/>
      <c r="B47" s="311" t="s">
        <v>117</v>
      </c>
      <c r="C47" s="309" t="s">
        <v>34</v>
      </c>
      <c r="D47" s="309" t="s">
        <v>34</v>
      </c>
      <c r="E47" s="309" t="s">
        <v>34</v>
      </c>
      <c r="F47" s="309">
        <v>402</v>
      </c>
      <c r="G47" s="215">
        <v>402</v>
      </c>
      <c r="I47" s="211"/>
      <c r="J47" s="307" t="s">
        <v>117</v>
      </c>
      <c r="K47" s="309" t="s">
        <v>34</v>
      </c>
      <c r="L47" s="309" t="s">
        <v>34</v>
      </c>
      <c r="M47" s="309" t="s">
        <v>34</v>
      </c>
      <c r="N47" s="309">
        <v>149</v>
      </c>
      <c r="O47" s="215">
        <v>149</v>
      </c>
    </row>
    <row r="48" spans="1:15" ht="20.25">
      <c r="A48" s="210"/>
      <c r="B48" s="216" t="s">
        <v>118</v>
      </c>
      <c r="C48" s="214">
        <v>0</v>
      </c>
      <c r="D48" s="214">
        <v>0</v>
      </c>
      <c r="E48" s="214">
        <v>0</v>
      </c>
      <c r="F48" s="214">
        <v>14104</v>
      </c>
      <c r="G48" s="214">
        <v>14104</v>
      </c>
      <c r="H48" s="313"/>
      <c r="I48" s="210"/>
      <c r="J48" s="216" t="s">
        <v>118</v>
      </c>
      <c r="K48" s="214">
        <v>0</v>
      </c>
      <c r="L48" s="214">
        <v>0</v>
      </c>
      <c r="M48" s="217">
        <v>0</v>
      </c>
      <c r="N48" s="214">
        <v>6481</v>
      </c>
      <c r="O48" s="214">
        <v>6481</v>
      </c>
    </row>
    <row r="49" spans="1:15" ht="20.25">
      <c r="A49" s="210" t="s">
        <v>84</v>
      </c>
      <c r="B49" s="210"/>
      <c r="C49" s="212">
        <v>23416</v>
      </c>
      <c r="D49" s="212">
        <v>45488</v>
      </c>
      <c r="E49" s="212">
        <v>68904</v>
      </c>
      <c r="F49" s="212">
        <v>45100</v>
      </c>
      <c r="G49" s="212">
        <v>114004</v>
      </c>
      <c r="I49" s="210" t="s">
        <v>84</v>
      </c>
      <c r="J49" s="210"/>
      <c r="K49" s="212">
        <v>37982</v>
      </c>
      <c r="L49" s="212">
        <v>47734</v>
      </c>
      <c r="M49" s="212">
        <v>85716</v>
      </c>
      <c r="N49" s="212">
        <v>22579</v>
      </c>
      <c r="O49" s="212">
        <v>108295</v>
      </c>
    </row>
    <row r="50" spans="1:15" ht="20.25">
      <c r="G50" s="272" t="s">
        <v>313</v>
      </c>
      <c r="N50" s="64"/>
      <c r="O50" s="272" t="s">
        <v>313</v>
      </c>
    </row>
    <row r="51" spans="1:15" ht="20.25">
      <c r="G51" s="272"/>
      <c r="N51" s="64"/>
      <c r="O51" s="273" t="s">
        <v>180</v>
      </c>
    </row>
    <row r="52" spans="1:15" ht="18" customHeight="1">
      <c r="A52" s="51"/>
      <c r="B52" s="51"/>
      <c r="C52" s="51"/>
      <c r="D52" s="51"/>
      <c r="E52" s="51"/>
      <c r="F52" s="51"/>
      <c r="G52" s="51"/>
      <c r="H52" s="4"/>
      <c r="I52" s="51"/>
      <c r="J52" s="51"/>
      <c r="K52" s="51"/>
      <c r="L52" s="51"/>
      <c r="M52" s="51"/>
      <c r="N52" s="51"/>
      <c r="O52" s="51"/>
    </row>
    <row r="53" spans="1:15" ht="27" customHeight="1">
      <c r="A53" s="304" t="s">
        <v>331</v>
      </c>
      <c r="B53" s="63"/>
      <c r="D53" s="65"/>
      <c r="E53" s="65"/>
      <c r="F53" s="65"/>
      <c r="G53" s="305"/>
      <c r="I53" s="304" t="s">
        <v>332</v>
      </c>
      <c r="J53" s="63"/>
      <c r="L53" s="14"/>
      <c r="M53" s="63"/>
      <c r="N53" s="63"/>
      <c r="O53" s="305"/>
    </row>
    <row r="54" spans="1:15" ht="40.5">
      <c r="A54" s="208"/>
      <c r="B54" s="208" t="s">
        <v>79</v>
      </c>
      <c r="C54" s="209" t="s">
        <v>80</v>
      </c>
      <c r="D54" s="209" t="s">
        <v>81</v>
      </c>
      <c r="E54" s="209" t="s">
        <v>82</v>
      </c>
      <c r="F54" s="209" t="s">
        <v>83</v>
      </c>
      <c r="G54" s="209" t="s">
        <v>84</v>
      </c>
      <c r="I54" s="208"/>
      <c r="J54" s="208" t="s">
        <v>79</v>
      </c>
      <c r="K54" s="209" t="s">
        <v>80</v>
      </c>
      <c r="L54" s="209" t="s">
        <v>81</v>
      </c>
      <c r="M54" s="209" t="s">
        <v>82</v>
      </c>
      <c r="N54" s="209" t="s">
        <v>83</v>
      </c>
      <c r="O54" s="209" t="s">
        <v>84</v>
      </c>
    </row>
    <row r="55" spans="1:15" ht="20.25">
      <c r="A55" s="210" t="s">
        <v>85</v>
      </c>
      <c r="B55" s="307" t="s">
        <v>9</v>
      </c>
      <c r="C55" s="312">
        <v>4103.8500000000004</v>
      </c>
      <c r="D55" s="312">
        <v>4586.51</v>
      </c>
      <c r="E55" s="312">
        <v>8690.36</v>
      </c>
      <c r="F55" s="314" t="s">
        <v>34</v>
      </c>
      <c r="G55" s="223">
        <v>8690.36</v>
      </c>
      <c r="I55" s="210" t="s">
        <v>85</v>
      </c>
      <c r="J55" s="307" t="s">
        <v>9</v>
      </c>
      <c r="K55" s="315">
        <v>140.30199999999999</v>
      </c>
      <c r="L55" s="315">
        <v>89.078999999999994</v>
      </c>
      <c r="M55" s="315">
        <v>229.38099999999997</v>
      </c>
      <c r="N55" s="315">
        <v>1672.6891599999999</v>
      </c>
      <c r="O55" s="227">
        <v>1902.0701599999998</v>
      </c>
    </row>
    <row r="56" spans="1:15" ht="20.25">
      <c r="A56" s="210"/>
      <c r="B56" s="307" t="s">
        <v>86</v>
      </c>
      <c r="C56" s="312">
        <v>258.33999999999997</v>
      </c>
      <c r="D56" s="312">
        <v>789.90800000000002</v>
      </c>
      <c r="E56" s="312">
        <v>1048.248</v>
      </c>
      <c r="F56" s="314" t="s">
        <v>34</v>
      </c>
      <c r="G56" s="223">
        <v>1048.248</v>
      </c>
      <c r="I56" s="210"/>
      <c r="J56" s="307" t="s">
        <v>86</v>
      </c>
      <c r="K56" s="315">
        <v>2.8336000000000001</v>
      </c>
      <c r="L56" s="315">
        <v>10.4</v>
      </c>
      <c r="M56" s="315">
        <v>13.233600000000001</v>
      </c>
      <c r="N56" s="315">
        <v>309.12808999999999</v>
      </c>
      <c r="O56" s="227">
        <v>322.36169000000001</v>
      </c>
    </row>
    <row r="57" spans="1:15" ht="20.25">
      <c r="A57" s="210"/>
      <c r="B57" s="307" t="s">
        <v>247</v>
      </c>
      <c r="C57" s="312">
        <v>0</v>
      </c>
      <c r="D57" s="312">
        <v>0</v>
      </c>
      <c r="E57" s="312">
        <v>0</v>
      </c>
      <c r="F57" s="314" t="s">
        <v>34</v>
      </c>
      <c r="G57" s="223">
        <v>0</v>
      </c>
      <c r="I57" s="210"/>
      <c r="J57" s="307" t="s">
        <v>247</v>
      </c>
      <c r="K57" s="315">
        <v>0</v>
      </c>
      <c r="L57" s="315">
        <v>0</v>
      </c>
      <c r="M57" s="315">
        <v>0</v>
      </c>
      <c r="N57" s="315">
        <v>0</v>
      </c>
      <c r="O57" s="227">
        <v>0</v>
      </c>
    </row>
    <row r="58" spans="1:15" ht="20.25">
      <c r="A58" s="210"/>
      <c r="B58" s="216" t="s">
        <v>87</v>
      </c>
      <c r="C58" s="221">
        <v>4362.1899999999996</v>
      </c>
      <c r="D58" s="221">
        <v>5376.4180000000006</v>
      </c>
      <c r="E58" s="221">
        <v>9738.6080000000002</v>
      </c>
      <c r="F58" s="222" t="s">
        <v>34</v>
      </c>
      <c r="G58" s="221">
        <v>9738.6080000000002</v>
      </c>
      <c r="I58" s="210"/>
      <c r="J58" s="216" t="s">
        <v>87</v>
      </c>
      <c r="K58" s="226">
        <v>143.13559999999998</v>
      </c>
      <c r="L58" s="226">
        <v>99.478999999999999</v>
      </c>
      <c r="M58" s="226">
        <v>242.61459999999997</v>
      </c>
      <c r="N58" s="226">
        <v>1981.8172499999998</v>
      </c>
      <c r="O58" s="226">
        <v>2224.4318499999999</v>
      </c>
    </row>
    <row r="59" spans="1:15" ht="20.25">
      <c r="A59" s="210" t="s">
        <v>88</v>
      </c>
      <c r="B59" s="307" t="s">
        <v>89</v>
      </c>
      <c r="C59" s="312">
        <v>0</v>
      </c>
      <c r="D59" s="312">
        <v>0</v>
      </c>
      <c r="E59" s="312">
        <v>0</v>
      </c>
      <c r="F59" s="314" t="s">
        <v>34</v>
      </c>
      <c r="G59" s="223">
        <v>0</v>
      </c>
      <c r="I59" s="210" t="s">
        <v>88</v>
      </c>
      <c r="J59" s="307" t="s">
        <v>89</v>
      </c>
      <c r="K59" s="315">
        <v>0</v>
      </c>
      <c r="L59" s="315">
        <v>0</v>
      </c>
      <c r="M59" s="315">
        <v>0</v>
      </c>
      <c r="N59" s="316" t="s">
        <v>90</v>
      </c>
      <c r="O59" s="227">
        <v>0</v>
      </c>
    </row>
    <row r="60" spans="1:15" ht="20.25">
      <c r="A60" s="211"/>
      <c r="B60" s="308" t="s">
        <v>91</v>
      </c>
      <c r="C60" s="312">
        <v>66.69</v>
      </c>
      <c r="D60" s="312">
        <v>400.58</v>
      </c>
      <c r="E60" s="312">
        <v>467.27</v>
      </c>
      <c r="F60" s="314" t="s">
        <v>34</v>
      </c>
      <c r="G60" s="223">
        <v>467.27</v>
      </c>
      <c r="I60" s="211"/>
      <c r="J60" s="315" t="s">
        <v>91</v>
      </c>
      <c r="K60" s="315">
        <v>0.86234999999999995</v>
      </c>
      <c r="L60" s="315">
        <v>2.4836999999999998</v>
      </c>
      <c r="M60" s="315">
        <v>3.34605</v>
      </c>
      <c r="N60" s="316">
        <v>0</v>
      </c>
      <c r="O60" s="227">
        <v>3.34605</v>
      </c>
    </row>
    <row r="61" spans="1:15" ht="20.25">
      <c r="A61" s="211"/>
      <c r="B61" s="308" t="s">
        <v>92</v>
      </c>
      <c r="C61" s="312">
        <v>27.824999999999999</v>
      </c>
      <c r="D61" s="312">
        <v>56.145000000000003</v>
      </c>
      <c r="E61" s="312">
        <v>83.97</v>
      </c>
      <c r="F61" s="314" t="s">
        <v>34</v>
      </c>
      <c r="G61" s="223">
        <v>83.97</v>
      </c>
      <c r="I61" s="211"/>
      <c r="J61" s="315" t="s">
        <v>92</v>
      </c>
      <c r="K61" s="315">
        <v>1.0589999999999999</v>
      </c>
      <c r="L61" s="315">
        <v>2.274</v>
      </c>
      <c r="M61" s="307">
        <v>3.3330000000000002</v>
      </c>
      <c r="N61" s="316">
        <v>0</v>
      </c>
      <c r="O61" s="227">
        <v>3.3330000000000002</v>
      </c>
    </row>
    <row r="62" spans="1:15" ht="20.25">
      <c r="A62" s="211"/>
      <c r="B62" s="308" t="s">
        <v>93</v>
      </c>
      <c r="C62" s="312">
        <v>0</v>
      </c>
      <c r="D62" s="312">
        <v>3.4</v>
      </c>
      <c r="E62" s="312">
        <v>3.4</v>
      </c>
      <c r="F62" s="314" t="s">
        <v>34</v>
      </c>
      <c r="G62" s="223">
        <v>3.4</v>
      </c>
      <c r="I62" s="211"/>
      <c r="J62" s="315" t="s">
        <v>93</v>
      </c>
      <c r="K62" s="315">
        <v>0</v>
      </c>
      <c r="L62" s="315">
        <v>2.7199999999999998E-2</v>
      </c>
      <c r="M62" s="315">
        <v>2.7199999999999998E-2</v>
      </c>
      <c r="N62" s="316">
        <v>0</v>
      </c>
      <c r="O62" s="227">
        <v>2.7199999999999998E-2</v>
      </c>
    </row>
    <row r="63" spans="1:15" ht="20.25">
      <c r="A63" s="211"/>
      <c r="B63" s="308" t="s">
        <v>94</v>
      </c>
      <c r="C63" s="312">
        <v>452.22800000000001</v>
      </c>
      <c r="D63" s="312">
        <v>643.58399999999995</v>
      </c>
      <c r="E63" s="312">
        <v>1095.8119999999999</v>
      </c>
      <c r="F63" s="314" t="s">
        <v>34</v>
      </c>
      <c r="G63" s="223">
        <v>1095.8119999999999</v>
      </c>
      <c r="I63" s="211"/>
      <c r="J63" s="315" t="s">
        <v>94</v>
      </c>
      <c r="K63" s="315">
        <v>10.513999999999999</v>
      </c>
      <c r="L63" s="315">
        <v>14.911</v>
      </c>
      <c r="M63" s="315">
        <v>25.425000000000001</v>
      </c>
      <c r="N63" s="316">
        <v>0.18006</v>
      </c>
      <c r="O63" s="227">
        <v>25.605059999999998</v>
      </c>
    </row>
    <row r="64" spans="1:15" ht="20.25">
      <c r="A64" s="211"/>
      <c r="B64" s="308" t="s">
        <v>95</v>
      </c>
      <c r="C64" s="312">
        <v>3.7</v>
      </c>
      <c r="D64" s="312">
        <v>491</v>
      </c>
      <c r="E64" s="312">
        <v>494.7</v>
      </c>
      <c r="F64" s="314" t="s">
        <v>34</v>
      </c>
      <c r="G64" s="223">
        <v>494.7</v>
      </c>
      <c r="I64" s="211"/>
      <c r="J64" s="315" t="s">
        <v>95</v>
      </c>
      <c r="K64" s="315">
        <v>0.16800000000000001</v>
      </c>
      <c r="L64" s="315">
        <v>8.0399999999999991</v>
      </c>
      <c r="M64" s="315">
        <v>8.2079999999999984</v>
      </c>
      <c r="N64" s="316">
        <v>1.29782</v>
      </c>
      <c r="O64" s="227">
        <v>9.5058199999999982</v>
      </c>
    </row>
    <row r="65" spans="1:15" ht="20.25">
      <c r="A65" s="211"/>
      <c r="B65" s="308" t="s">
        <v>96</v>
      </c>
      <c r="C65" s="312">
        <v>123.931</v>
      </c>
      <c r="D65" s="312">
        <v>164.91499999999999</v>
      </c>
      <c r="E65" s="312">
        <v>288.846</v>
      </c>
      <c r="F65" s="314" t="s">
        <v>34</v>
      </c>
      <c r="G65" s="223">
        <v>288.846</v>
      </c>
      <c r="I65" s="211"/>
      <c r="J65" s="315" t="s">
        <v>96</v>
      </c>
      <c r="K65" s="315">
        <v>6.1773999999999996</v>
      </c>
      <c r="L65" s="315">
        <v>2.3959999999999999</v>
      </c>
      <c r="M65" s="315">
        <v>8.5733999999999995</v>
      </c>
      <c r="N65" s="316">
        <v>0</v>
      </c>
      <c r="O65" s="227">
        <v>8.5733999999999995</v>
      </c>
    </row>
    <row r="66" spans="1:15" ht="20.25">
      <c r="A66" s="211"/>
      <c r="B66" s="308" t="s">
        <v>229</v>
      </c>
      <c r="C66" s="312">
        <v>9.6</v>
      </c>
      <c r="D66" s="312">
        <v>88.933000000000007</v>
      </c>
      <c r="E66" s="312">
        <v>98.533000000000001</v>
      </c>
      <c r="F66" s="314" t="s">
        <v>34</v>
      </c>
      <c r="G66" s="223">
        <v>98.533000000000001</v>
      </c>
      <c r="I66" s="211"/>
      <c r="J66" s="315" t="s">
        <v>229</v>
      </c>
      <c r="K66" s="315">
        <v>0.312</v>
      </c>
      <c r="L66" s="315">
        <v>1.2292000000000001</v>
      </c>
      <c r="M66" s="315">
        <v>1.5412000000000001</v>
      </c>
      <c r="N66" s="316">
        <v>0.89658000000000004</v>
      </c>
      <c r="O66" s="227">
        <v>2.4377800000000001</v>
      </c>
    </row>
    <row r="67" spans="1:15" ht="20.25">
      <c r="A67" s="211"/>
      <c r="B67" s="308" t="s">
        <v>97</v>
      </c>
      <c r="C67" s="312">
        <v>76.77</v>
      </c>
      <c r="D67" s="312">
        <v>654.29499999999996</v>
      </c>
      <c r="E67" s="312">
        <v>731.06500000000005</v>
      </c>
      <c r="F67" s="314" t="s">
        <v>34</v>
      </c>
      <c r="G67" s="223">
        <v>731.06500000000005</v>
      </c>
      <c r="I67" s="211"/>
      <c r="J67" s="315" t="s">
        <v>97</v>
      </c>
      <c r="K67" s="315">
        <v>1.78</v>
      </c>
      <c r="L67" s="315">
        <v>12.988799999999999</v>
      </c>
      <c r="M67" s="315">
        <v>14.768799999999999</v>
      </c>
      <c r="N67" s="316">
        <v>0</v>
      </c>
      <c r="O67" s="227">
        <v>14.768799999999999</v>
      </c>
    </row>
    <row r="68" spans="1:15" ht="20.25">
      <c r="A68" s="211"/>
      <c r="B68" s="308" t="s">
        <v>98</v>
      </c>
      <c r="C68" s="312">
        <v>593.15099999999995</v>
      </c>
      <c r="D68" s="312">
        <v>1071.3030000000001</v>
      </c>
      <c r="E68" s="312">
        <v>1664.4540000000002</v>
      </c>
      <c r="F68" s="314" t="s">
        <v>34</v>
      </c>
      <c r="G68" s="223">
        <v>1664.4540000000002</v>
      </c>
      <c r="I68" s="211"/>
      <c r="J68" s="315" t="s">
        <v>98</v>
      </c>
      <c r="K68" s="315">
        <v>26.786000000000001</v>
      </c>
      <c r="L68" s="315">
        <v>13.7964</v>
      </c>
      <c r="M68" s="315">
        <v>40.5824</v>
      </c>
      <c r="N68" s="316">
        <v>0.70598000000000005</v>
      </c>
      <c r="O68" s="227">
        <v>41.288379999999997</v>
      </c>
    </row>
    <row r="69" spans="1:15" ht="20.25">
      <c r="A69" s="211"/>
      <c r="B69" s="308" t="s">
        <v>99</v>
      </c>
      <c r="C69" s="312">
        <v>293.32499999999999</v>
      </c>
      <c r="D69" s="312">
        <v>206.66</v>
      </c>
      <c r="E69" s="312">
        <v>499.98500000000001</v>
      </c>
      <c r="F69" s="314" t="s">
        <v>34</v>
      </c>
      <c r="G69" s="223">
        <v>499.98500000000001</v>
      </c>
      <c r="I69" s="211"/>
      <c r="J69" s="315" t="s">
        <v>99</v>
      </c>
      <c r="K69" s="315">
        <v>4.9794</v>
      </c>
      <c r="L69" s="315">
        <v>2.1120000000000001</v>
      </c>
      <c r="M69" s="315">
        <v>7.0914000000000001</v>
      </c>
      <c r="N69" s="316">
        <v>0</v>
      </c>
      <c r="O69" s="227">
        <v>7.0914000000000001</v>
      </c>
    </row>
    <row r="70" spans="1:15" ht="20.25">
      <c r="A70" s="211"/>
      <c r="B70" s="308" t="s">
        <v>100</v>
      </c>
      <c r="C70" s="312">
        <v>229.80099999999999</v>
      </c>
      <c r="D70" s="312">
        <v>431.58100000000002</v>
      </c>
      <c r="E70" s="312">
        <v>661.38200000000006</v>
      </c>
      <c r="F70" s="314" t="s">
        <v>34</v>
      </c>
      <c r="G70" s="223">
        <v>661.38200000000006</v>
      </c>
      <c r="I70" s="211"/>
      <c r="J70" s="315" t="s">
        <v>100</v>
      </c>
      <c r="K70" s="315">
        <v>5.8798000000000004</v>
      </c>
      <c r="L70" s="315">
        <v>6.0152000000000001</v>
      </c>
      <c r="M70" s="315">
        <v>11.895</v>
      </c>
      <c r="N70" s="316">
        <v>4.3054100000000002</v>
      </c>
      <c r="O70" s="227">
        <v>16.200409999999998</v>
      </c>
    </row>
    <row r="71" spans="1:15" ht="20.25">
      <c r="A71" s="211"/>
      <c r="B71" s="308" t="s">
        <v>101</v>
      </c>
      <c r="C71" s="312">
        <v>252.25700000000001</v>
      </c>
      <c r="D71" s="312">
        <v>8221.5859999999993</v>
      </c>
      <c r="E71" s="312">
        <v>8473.8429999999989</v>
      </c>
      <c r="F71" s="314" t="s">
        <v>34</v>
      </c>
      <c r="G71" s="223">
        <v>8473.8429999999989</v>
      </c>
      <c r="I71" s="211"/>
      <c r="J71" s="315" t="s">
        <v>101</v>
      </c>
      <c r="K71" s="315">
        <v>3.3792</v>
      </c>
      <c r="L71" s="315">
        <v>40.8538</v>
      </c>
      <c r="M71" s="315">
        <v>44.232999999999997</v>
      </c>
      <c r="N71" s="316">
        <v>0</v>
      </c>
      <c r="O71" s="227">
        <v>44.232999999999997</v>
      </c>
    </row>
    <row r="72" spans="1:15" ht="20.25">
      <c r="A72" s="211"/>
      <c r="B72" s="308" t="s">
        <v>102</v>
      </c>
      <c r="C72" s="312">
        <v>83.59</v>
      </c>
      <c r="D72" s="312">
        <v>313.48700000000002</v>
      </c>
      <c r="E72" s="312">
        <v>397.077</v>
      </c>
      <c r="F72" s="314" t="s">
        <v>34</v>
      </c>
      <c r="G72" s="223">
        <v>397.077</v>
      </c>
      <c r="I72" s="211"/>
      <c r="J72" s="315" t="s">
        <v>102</v>
      </c>
      <c r="K72" s="315">
        <v>1.224</v>
      </c>
      <c r="L72" s="315">
        <v>3.6547999999999998</v>
      </c>
      <c r="M72" s="315">
        <v>4.8788</v>
      </c>
      <c r="N72" s="316">
        <v>0</v>
      </c>
      <c r="O72" s="227">
        <v>4.8788</v>
      </c>
    </row>
    <row r="73" spans="1:15" ht="20.25">
      <c r="A73" s="211"/>
      <c r="B73" s="308" t="s">
        <v>103</v>
      </c>
      <c r="C73" s="312">
        <v>0.72</v>
      </c>
      <c r="D73" s="312">
        <v>32.4</v>
      </c>
      <c r="E73" s="312">
        <v>33.119999999999997</v>
      </c>
      <c r="F73" s="314" t="s">
        <v>34</v>
      </c>
      <c r="G73" s="223">
        <v>33.119999999999997</v>
      </c>
      <c r="I73" s="211"/>
      <c r="J73" s="315" t="s">
        <v>103</v>
      </c>
      <c r="K73" s="315">
        <v>4.48E-2</v>
      </c>
      <c r="L73" s="315">
        <v>0.32400000000000001</v>
      </c>
      <c r="M73" s="315">
        <v>0.36880000000000002</v>
      </c>
      <c r="N73" s="316" t="s">
        <v>90</v>
      </c>
      <c r="O73" s="227">
        <v>0.36880000000000002</v>
      </c>
    </row>
    <row r="74" spans="1:15" ht="20.25">
      <c r="A74" s="211"/>
      <c r="B74" s="308" t="s">
        <v>104</v>
      </c>
      <c r="C74" s="312">
        <v>79.578999999999994</v>
      </c>
      <c r="D74" s="312">
        <v>320.53699999999998</v>
      </c>
      <c r="E74" s="312">
        <v>400.11599999999999</v>
      </c>
      <c r="F74" s="314" t="s">
        <v>34</v>
      </c>
      <c r="G74" s="223">
        <v>400.11599999999999</v>
      </c>
      <c r="I74" s="211"/>
      <c r="J74" s="315" t="s">
        <v>104</v>
      </c>
      <c r="K74" s="315">
        <v>2.5882000000000001</v>
      </c>
      <c r="L74" s="315">
        <v>4.3166000000000002</v>
      </c>
      <c r="M74" s="315">
        <v>6.9047999999999998</v>
      </c>
      <c r="N74" s="316">
        <v>0.19213</v>
      </c>
      <c r="O74" s="227">
        <v>7.0969299999999995</v>
      </c>
    </row>
    <row r="75" spans="1:15" ht="20.25">
      <c r="A75" s="211"/>
      <c r="B75" s="308" t="s">
        <v>105</v>
      </c>
      <c r="C75" s="312">
        <v>0.81200000000000006</v>
      </c>
      <c r="D75" s="312">
        <v>35.94</v>
      </c>
      <c r="E75" s="312">
        <v>36.751999999999995</v>
      </c>
      <c r="F75" s="314" t="s">
        <v>34</v>
      </c>
      <c r="G75" s="223">
        <v>36.751999999999995</v>
      </c>
      <c r="I75" s="211"/>
      <c r="J75" s="315" t="s">
        <v>105</v>
      </c>
      <c r="K75" s="315">
        <v>5.2200000000000003E-2</v>
      </c>
      <c r="L75" s="315">
        <v>0.91700000000000004</v>
      </c>
      <c r="M75" s="315">
        <v>0.96920000000000006</v>
      </c>
      <c r="N75" s="316">
        <v>0</v>
      </c>
      <c r="O75" s="227">
        <v>0.96920000000000006</v>
      </c>
    </row>
    <row r="76" spans="1:15" ht="20.25">
      <c r="A76" s="211"/>
      <c r="B76" s="308" t="s">
        <v>106</v>
      </c>
      <c r="C76" s="312">
        <v>261.983</v>
      </c>
      <c r="D76" s="312">
        <v>92.576999999999998</v>
      </c>
      <c r="E76" s="312">
        <v>354.56</v>
      </c>
      <c r="F76" s="314" t="s">
        <v>34</v>
      </c>
      <c r="G76" s="223">
        <v>354.56</v>
      </c>
      <c r="I76" s="211"/>
      <c r="J76" s="315" t="s">
        <v>106</v>
      </c>
      <c r="K76" s="315">
        <v>3.5432000000000001</v>
      </c>
      <c r="L76" s="315">
        <v>1.8364</v>
      </c>
      <c r="M76" s="315">
        <v>5.3795999999999999</v>
      </c>
      <c r="N76" s="316">
        <v>0</v>
      </c>
      <c r="O76" s="227">
        <v>5.3795999999999999</v>
      </c>
    </row>
    <row r="77" spans="1:15" ht="20.25">
      <c r="A77" s="211"/>
      <c r="B77" s="308" t="s">
        <v>107</v>
      </c>
      <c r="C77" s="312">
        <v>119.90600000000001</v>
      </c>
      <c r="D77" s="312">
        <v>5050.482</v>
      </c>
      <c r="E77" s="312">
        <v>5170.3879999999999</v>
      </c>
      <c r="F77" s="314" t="s">
        <v>34</v>
      </c>
      <c r="G77" s="223">
        <v>5170.3879999999999</v>
      </c>
      <c r="I77" s="211"/>
      <c r="J77" s="315" t="s">
        <v>107</v>
      </c>
      <c r="K77" s="315">
        <v>4.7813999999999997</v>
      </c>
      <c r="L77" s="315">
        <v>33.079000000000001</v>
      </c>
      <c r="M77" s="315">
        <v>37.860399999999998</v>
      </c>
      <c r="N77" s="316">
        <v>0</v>
      </c>
      <c r="O77" s="227">
        <v>37.860399999999998</v>
      </c>
    </row>
    <row r="78" spans="1:15" ht="20.25">
      <c r="A78" s="211"/>
      <c r="B78" s="308" t="s">
        <v>108</v>
      </c>
      <c r="C78" s="312">
        <v>298.25</v>
      </c>
      <c r="D78" s="312">
        <v>283.053</v>
      </c>
      <c r="E78" s="312">
        <v>581.303</v>
      </c>
      <c r="F78" s="314" t="s">
        <v>34</v>
      </c>
      <c r="G78" s="223">
        <v>581.303</v>
      </c>
      <c r="I78" s="211"/>
      <c r="J78" s="315" t="s">
        <v>108</v>
      </c>
      <c r="K78" s="315">
        <v>6.7169999999999996</v>
      </c>
      <c r="L78" s="315">
        <v>4.3875999999999999</v>
      </c>
      <c r="M78" s="315">
        <v>11.1046</v>
      </c>
      <c r="N78" s="316">
        <v>0.43606</v>
      </c>
      <c r="O78" s="227">
        <v>11.540659999999999</v>
      </c>
    </row>
    <row r="79" spans="1:15" ht="20.25">
      <c r="A79" s="211"/>
      <c r="B79" s="312" t="s">
        <v>109</v>
      </c>
      <c r="C79" s="312">
        <v>0</v>
      </c>
      <c r="D79" s="312">
        <v>0</v>
      </c>
      <c r="E79" s="312">
        <v>0</v>
      </c>
      <c r="F79" s="314" t="s">
        <v>34</v>
      </c>
      <c r="G79" s="223">
        <v>0</v>
      </c>
      <c r="I79" s="211"/>
      <c r="J79" s="315" t="s">
        <v>109</v>
      </c>
      <c r="K79" s="315">
        <v>0</v>
      </c>
      <c r="L79" s="315">
        <v>0</v>
      </c>
      <c r="M79" s="315">
        <v>0</v>
      </c>
      <c r="N79" s="316">
        <v>0</v>
      </c>
      <c r="O79" s="227">
        <v>0</v>
      </c>
    </row>
    <row r="80" spans="1:15" ht="20.25">
      <c r="A80" s="211"/>
      <c r="B80" s="312" t="s">
        <v>336</v>
      </c>
      <c r="C80" s="312">
        <v>152.39099999999999</v>
      </c>
      <c r="D80" s="312">
        <v>202.79499999999999</v>
      </c>
      <c r="E80" s="312">
        <v>355.18599999999998</v>
      </c>
      <c r="F80" s="314" t="s">
        <v>34</v>
      </c>
      <c r="G80" s="223">
        <v>355.18599999999998</v>
      </c>
      <c r="I80" s="211"/>
      <c r="J80" s="315" t="s">
        <v>336</v>
      </c>
      <c r="K80" s="315">
        <v>3.0366</v>
      </c>
      <c r="L80" s="315">
        <v>4.883</v>
      </c>
      <c r="M80" s="315">
        <v>7.9196</v>
      </c>
      <c r="N80" s="316">
        <v>0.29247000000000001</v>
      </c>
      <c r="O80" s="227">
        <v>8.2120700000000006</v>
      </c>
    </row>
    <row r="81" spans="1:15" ht="20.25">
      <c r="A81" s="210"/>
      <c r="B81" s="216" t="s">
        <v>110</v>
      </c>
      <c r="C81" s="221">
        <v>3126.509</v>
      </c>
      <c r="D81" s="221">
        <v>18765.252999999997</v>
      </c>
      <c r="E81" s="221">
        <v>21891.761999999999</v>
      </c>
      <c r="F81" s="225" t="s">
        <v>34</v>
      </c>
      <c r="G81" s="221">
        <v>21891.761999999999</v>
      </c>
      <c r="I81" s="210"/>
      <c r="J81" s="216" t="s">
        <v>110</v>
      </c>
      <c r="K81" s="226">
        <v>83.88454999999999</v>
      </c>
      <c r="L81" s="226">
        <v>160.52569999999997</v>
      </c>
      <c r="M81" s="226">
        <v>244.41024999999999</v>
      </c>
      <c r="N81" s="226">
        <v>8.3065099999999994</v>
      </c>
      <c r="O81" s="226">
        <v>252.71676000000002</v>
      </c>
    </row>
    <row r="82" spans="1:15" ht="20.25">
      <c r="A82" s="210" t="s">
        <v>111</v>
      </c>
      <c r="B82" s="312" t="s">
        <v>112</v>
      </c>
      <c r="C82" s="312">
        <v>0</v>
      </c>
      <c r="D82" s="312">
        <v>0</v>
      </c>
      <c r="E82" s="312">
        <v>0</v>
      </c>
      <c r="F82" s="314" t="s">
        <v>34</v>
      </c>
      <c r="G82" s="224">
        <v>0</v>
      </c>
      <c r="I82" s="210" t="s">
        <v>111</v>
      </c>
      <c r="J82" s="307" t="s">
        <v>112</v>
      </c>
      <c r="K82" s="316">
        <v>0</v>
      </c>
      <c r="L82" s="316">
        <v>0</v>
      </c>
      <c r="M82" s="316">
        <v>0</v>
      </c>
      <c r="N82" s="317">
        <v>4.4858700000000002</v>
      </c>
      <c r="O82" s="228">
        <v>4.4858700000000002</v>
      </c>
    </row>
    <row r="83" spans="1:15" ht="20.25">
      <c r="A83" s="210"/>
      <c r="B83" s="312" t="s">
        <v>113</v>
      </c>
      <c r="C83" s="318" t="s">
        <v>34</v>
      </c>
      <c r="D83" s="318" t="s">
        <v>34</v>
      </c>
      <c r="E83" s="318" t="s">
        <v>34</v>
      </c>
      <c r="F83" s="314" t="s">
        <v>34</v>
      </c>
      <c r="G83" s="224">
        <v>0</v>
      </c>
      <c r="I83" s="210"/>
      <c r="J83" s="307" t="s">
        <v>113</v>
      </c>
      <c r="K83" s="316" t="s">
        <v>34</v>
      </c>
      <c r="L83" s="316" t="s">
        <v>34</v>
      </c>
      <c r="M83" s="316" t="s">
        <v>34</v>
      </c>
      <c r="N83" s="317">
        <v>20.395364000000001</v>
      </c>
      <c r="O83" s="228">
        <v>20.395364000000001</v>
      </c>
    </row>
    <row r="84" spans="1:15" ht="20.25">
      <c r="A84" s="210"/>
      <c r="B84" s="312" t="s">
        <v>114</v>
      </c>
      <c r="C84" s="318" t="s">
        <v>34</v>
      </c>
      <c r="D84" s="318" t="s">
        <v>34</v>
      </c>
      <c r="E84" s="318" t="s">
        <v>34</v>
      </c>
      <c r="F84" s="314" t="s">
        <v>34</v>
      </c>
      <c r="G84" s="224">
        <v>0</v>
      </c>
      <c r="I84" s="210"/>
      <c r="J84" s="307" t="s">
        <v>114</v>
      </c>
      <c r="K84" s="316" t="s">
        <v>34</v>
      </c>
      <c r="L84" s="316" t="s">
        <v>34</v>
      </c>
      <c r="M84" s="316" t="s">
        <v>34</v>
      </c>
      <c r="N84" s="317">
        <v>0.32069999999999999</v>
      </c>
      <c r="O84" s="228">
        <v>0.32069999999999999</v>
      </c>
    </row>
    <row r="85" spans="1:15" ht="20.25">
      <c r="A85" s="211"/>
      <c r="B85" s="312" t="s">
        <v>115</v>
      </c>
      <c r="C85" s="312">
        <v>0</v>
      </c>
      <c r="D85" s="312">
        <v>0</v>
      </c>
      <c r="E85" s="312">
        <v>0</v>
      </c>
      <c r="F85" s="314" t="s">
        <v>34</v>
      </c>
      <c r="G85" s="224">
        <v>0</v>
      </c>
      <c r="I85" s="211"/>
      <c r="J85" s="307" t="s">
        <v>115</v>
      </c>
      <c r="K85" s="316">
        <v>0</v>
      </c>
      <c r="L85" s="316">
        <v>0</v>
      </c>
      <c r="M85" s="316">
        <v>0</v>
      </c>
      <c r="N85" s="317">
        <v>0.76783400000000002</v>
      </c>
      <c r="O85" s="228">
        <v>0.76783400000000002</v>
      </c>
    </row>
    <row r="86" spans="1:15" ht="20.25">
      <c r="A86" s="211"/>
      <c r="B86" s="312" t="s">
        <v>15</v>
      </c>
      <c r="C86" s="312">
        <v>0</v>
      </c>
      <c r="D86" s="312">
        <v>0</v>
      </c>
      <c r="E86" s="312">
        <v>0</v>
      </c>
      <c r="F86" s="314" t="s">
        <v>34</v>
      </c>
      <c r="G86" s="224">
        <v>0</v>
      </c>
      <c r="I86" s="211"/>
      <c r="J86" s="312" t="s">
        <v>15</v>
      </c>
      <c r="K86" s="316">
        <v>0</v>
      </c>
      <c r="L86" s="316">
        <v>0</v>
      </c>
      <c r="M86" s="316">
        <v>0</v>
      </c>
      <c r="N86" s="317">
        <v>1.062684</v>
      </c>
      <c r="O86" s="228">
        <v>1.062684</v>
      </c>
    </row>
    <row r="87" spans="1:15" ht="20.25">
      <c r="A87" s="211"/>
      <c r="B87" s="312" t="s">
        <v>116</v>
      </c>
      <c r="C87" s="312">
        <v>0</v>
      </c>
      <c r="D87" s="312">
        <v>0</v>
      </c>
      <c r="E87" s="312">
        <v>0</v>
      </c>
      <c r="F87" s="314" t="s">
        <v>34</v>
      </c>
      <c r="G87" s="224">
        <v>0</v>
      </c>
      <c r="I87" s="211"/>
      <c r="J87" s="307" t="s">
        <v>116</v>
      </c>
      <c r="K87" s="316">
        <v>0</v>
      </c>
      <c r="L87" s="316">
        <v>0</v>
      </c>
      <c r="M87" s="316">
        <v>0</v>
      </c>
      <c r="N87" s="317">
        <v>3.3126000000000003E-2</v>
      </c>
      <c r="O87" s="228">
        <v>3.3126000000000003E-2</v>
      </c>
    </row>
    <row r="88" spans="1:15" ht="23.25">
      <c r="A88" s="211"/>
      <c r="B88" s="319" t="s">
        <v>363</v>
      </c>
      <c r="C88" s="312">
        <v>0</v>
      </c>
      <c r="D88" s="312">
        <v>0</v>
      </c>
      <c r="E88" s="312">
        <v>0</v>
      </c>
      <c r="F88" s="314" t="s">
        <v>34</v>
      </c>
      <c r="G88" s="224">
        <v>0</v>
      </c>
      <c r="I88" s="211"/>
      <c r="J88" s="319" t="s">
        <v>363</v>
      </c>
      <c r="K88" s="316">
        <v>0</v>
      </c>
      <c r="L88" s="316">
        <v>0</v>
      </c>
      <c r="M88" s="316">
        <v>0</v>
      </c>
      <c r="N88" s="317">
        <v>305.96103971667094</v>
      </c>
      <c r="O88" s="228">
        <v>305.96103971667094</v>
      </c>
    </row>
    <row r="89" spans="1:15" ht="23.25">
      <c r="A89" s="211"/>
      <c r="B89" s="319" t="s">
        <v>364</v>
      </c>
      <c r="C89" s="318" t="s">
        <v>34</v>
      </c>
      <c r="D89" s="318" t="s">
        <v>34</v>
      </c>
      <c r="E89" s="318" t="s">
        <v>34</v>
      </c>
      <c r="F89" s="314" t="s">
        <v>34</v>
      </c>
      <c r="G89" s="224">
        <v>0</v>
      </c>
      <c r="I89" s="211"/>
      <c r="J89" s="319" t="s">
        <v>364</v>
      </c>
      <c r="K89" s="316" t="s">
        <v>34</v>
      </c>
      <c r="L89" s="316" t="s">
        <v>34</v>
      </c>
      <c r="M89" s="316" t="s">
        <v>34</v>
      </c>
      <c r="N89" s="317">
        <v>149.60457753604859</v>
      </c>
      <c r="O89" s="228">
        <v>149.60457753604859</v>
      </c>
    </row>
    <row r="90" spans="1:15" ht="20.25">
      <c r="A90" s="211"/>
      <c r="B90" s="312" t="s">
        <v>117</v>
      </c>
      <c r="C90" s="318" t="s">
        <v>34</v>
      </c>
      <c r="D90" s="318" t="s">
        <v>34</v>
      </c>
      <c r="E90" s="318" t="s">
        <v>34</v>
      </c>
      <c r="F90" s="314" t="s">
        <v>34</v>
      </c>
      <c r="G90" s="224">
        <v>0</v>
      </c>
      <c r="I90" s="211"/>
      <c r="J90" s="307" t="s">
        <v>117</v>
      </c>
      <c r="K90" s="316" t="s">
        <v>34</v>
      </c>
      <c r="L90" s="316" t="s">
        <v>34</v>
      </c>
      <c r="M90" s="316" t="s">
        <v>34</v>
      </c>
      <c r="N90" s="317">
        <v>14.642516000000001</v>
      </c>
      <c r="O90" s="228">
        <v>14.642516000000001</v>
      </c>
    </row>
    <row r="91" spans="1:15" ht="20.25">
      <c r="A91" s="210"/>
      <c r="B91" s="216" t="s">
        <v>118</v>
      </c>
      <c r="C91" s="221">
        <v>0</v>
      </c>
      <c r="D91" s="221">
        <v>0</v>
      </c>
      <c r="E91" s="221">
        <v>0</v>
      </c>
      <c r="F91" s="225" t="s">
        <v>34</v>
      </c>
      <c r="G91" s="221">
        <v>0</v>
      </c>
      <c r="I91" s="210"/>
      <c r="J91" s="216" t="s">
        <v>118</v>
      </c>
      <c r="K91" s="226">
        <v>0</v>
      </c>
      <c r="L91" s="226">
        <v>0</v>
      </c>
      <c r="M91" s="226">
        <v>0</v>
      </c>
      <c r="N91" s="226">
        <v>497.27371125271952</v>
      </c>
      <c r="O91" s="226">
        <v>497.27371125271952</v>
      </c>
    </row>
    <row r="92" spans="1:15" ht="20.25">
      <c r="A92" s="210" t="s">
        <v>84</v>
      </c>
      <c r="B92" s="210"/>
      <c r="C92" s="218">
        <v>7488.6990000000005</v>
      </c>
      <c r="D92" s="218">
        <v>24141.670999999998</v>
      </c>
      <c r="E92" s="218">
        <v>31630.37</v>
      </c>
      <c r="F92" s="219" t="s">
        <v>34</v>
      </c>
      <c r="G92" s="218">
        <v>31630.37</v>
      </c>
      <c r="I92" s="210" t="s">
        <v>84</v>
      </c>
      <c r="J92" s="210"/>
      <c r="K92" s="220">
        <v>227.02014999999997</v>
      </c>
      <c r="L92" s="220">
        <v>260.00469999999996</v>
      </c>
      <c r="M92" s="220">
        <v>487.02484999999996</v>
      </c>
      <c r="N92" s="220">
        <v>2487.3974712527192</v>
      </c>
      <c r="O92" s="220">
        <v>2974.4223212527195</v>
      </c>
    </row>
    <row r="93" spans="1:15" s="14" customFormat="1" ht="20.25" customHeight="1">
      <c r="A93" s="229" t="s">
        <v>185</v>
      </c>
      <c r="B93" s="11"/>
      <c r="C93" s="320">
        <v>0.63243106501391355</v>
      </c>
      <c r="D93" s="12"/>
      <c r="E93" s="12"/>
      <c r="F93" s="321"/>
      <c r="G93" s="66"/>
      <c r="I93" s="229" t="s">
        <v>185</v>
      </c>
      <c r="J93" s="11"/>
      <c r="K93" s="320">
        <v>0.63243106501391355</v>
      </c>
      <c r="L93" s="15"/>
      <c r="M93" s="15"/>
      <c r="O93" s="67"/>
    </row>
    <row r="94" spans="1:15" s="14" customFormat="1" ht="20.25">
      <c r="A94" s="258" t="s">
        <v>134</v>
      </c>
      <c r="B94" s="11"/>
      <c r="C94" s="12"/>
      <c r="D94" s="12"/>
      <c r="E94" s="12"/>
      <c r="F94" s="13"/>
      <c r="I94" s="258" t="s">
        <v>134</v>
      </c>
      <c r="J94" s="11"/>
      <c r="K94" s="15"/>
      <c r="L94" s="15"/>
      <c r="M94" s="15"/>
      <c r="N94" s="15"/>
    </row>
    <row r="95" spans="1:15" s="14" customFormat="1" ht="44.25" customHeight="1">
      <c r="A95" s="338" t="s">
        <v>314</v>
      </c>
      <c r="B95" s="339"/>
      <c r="C95" s="339"/>
      <c r="D95" s="339"/>
      <c r="E95" s="339"/>
      <c r="F95" s="339"/>
      <c r="G95" s="339"/>
      <c r="I95" s="11"/>
      <c r="J95" s="11"/>
      <c r="L95" s="15"/>
      <c r="M95" s="15"/>
      <c r="N95" s="15"/>
      <c r="O95" s="18"/>
    </row>
    <row r="96" spans="1:15" s="17" customFormat="1" ht="20.25" customHeight="1">
      <c r="C96" s="16"/>
      <c r="D96" s="16"/>
      <c r="E96" s="16"/>
      <c r="F96" s="16"/>
      <c r="G96" s="16"/>
      <c r="O96" s="18"/>
    </row>
    <row r="100" spans="15:15" ht="26.25">
      <c r="O100" s="19"/>
    </row>
  </sheetData>
  <mergeCells count="1">
    <mergeCell ref="A95:G95"/>
  </mergeCells>
  <phoneticPr fontId="4" type="noConversion"/>
  <printOptions horizontalCentered="1"/>
  <pageMargins left="0.39370078740157483" right="0.39370078740157483" top="0.98425196850393704" bottom="0.19685039370078741" header="0.51181102362204722" footer="0.51181102362204722"/>
  <pageSetup paperSize="9" scale="37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C6" sqref="C6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97" t="s">
        <v>280</v>
      </c>
      <c r="B2" s="96"/>
      <c r="C2" s="96"/>
      <c r="D2" s="4"/>
      <c r="E2" s="4"/>
    </row>
    <row r="3" spans="1:5" ht="15">
      <c r="A3" s="98" t="s">
        <v>133</v>
      </c>
      <c r="B3" s="4"/>
      <c r="C3" s="4"/>
      <c r="D3" s="4"/>
      <c r="E3" s="4"/>
    </row>
    <row r="4" spans="1:5" ht="12.75" customHeight="1">
      <c r="E4" s="35"/>
    </row>
    <row r="5" spans="1:5" ht="12.75" customHeight="1">
      <c r="E5" s="35"/>
    </row>
    <row r="6" spans="1:5" ht="12.75" customHeight="1">
      <c r="D6" s="14"/>
      <c r="E6" s="35"/>
    </row>
    <row r="7" spans="1:5" ht="12.75" customHeight="1">
      <c r="D7" s="14"/>
      <c r="E7" s="73"/>
    </row>
    <row r="8" spans="1:5" ht="12.75" customHeight="1">
      <c r="B8" s="14"/>
      <c r="C8" s="14"/>
      <c r="E8" s="35"/>
    </row>
    <row r="10" spans="1:5" ht="15.75">
      <c r="A10" s="103" t="s">
        <v>273</v>
      </c>
    </row>
    <row r="11" spans="1:5" ht="3" customHeight="1"/>
    <row r="12" spans="1:5" ht="24">
      <c r="A12" s="90">
        <v>39538</v>
      </c>
      <c r="B12" s="91" t="s">
        <v>4</v>
      </c>
      <c r="C12" s="95" t="s">
        <v>5</v>
      </c>
      <c r="D12" s="91" t="s">
        <v>6</v>
      </c>
      <c r="E12" s="95" t="s">
        <v>7</v>
      </c>
    </row>
    <row r="13" spans="1:5" ht="24">
      <c r="A13" s="100" t="s">
        <v>181</v>
      </c>
      <c r="B13" s="92">
        <v>91</v>
      </c>
      <c r="C13" s="92">
        <v>9</v>
      </c>
      <c r="D13" s="92">
        <v>74</v>
      </c>
      <c r="E13" s="274">
        <v>34</v>
      </c>
    </row>
    <row r="14" spans="1:5" ht="24.75" thickBot="1">
      <c r="A14" s="275" t="s">
        <v>256</v>
      </c>
      <c r="B14" s="92">
        <v>870</v>
      </c>
      <c r="C14" s="92">
        <v>25</v>
      </c>
      <c r="D14" s="92">
        <v>82</v>
      </c>
      <c r="E14" s="274">
        <v>118</v>
      </c>
    </row>
    <row r="15" spans="1:5">
      <c r="A15" s="291" t="s">
        <v>289</v>
      </c>
      <c r="B15" s="292">
        <v>5365137.32</v>
      </c>
      <c r="C15" s="293" t="s">
        <v>34</v>
      </c>
      <c r="D15" s="292">
        <v>1624089.54</v>
      </c>
      <c r="E15" s="294">
        <v>779860.86</v>
      </c>
    </row>
    <row r="16" spans="1:5">
      <c r="A16" s="277" t="s">
        <v>290</v>
      </c>
      <c r="B16" s="278">
        <v>4559929.0999999996</v>
      </c>
      <c r="C16" s="288" t="s">
        <v>34</v>
      </c>
      <c r="D16" s="278">
        <v>3079650.62</v>
      </c>
      <c r="E16" s="279">
        <v>550387.48</v>
      </c>
    </row>
    <row r="17" spans="1:5">
      <c r="A17" s="280" t="s">
        <v>291</v>
      </c>
      <c r="B17" s="92">
        <v>31650199.359999999</v>
      </c>
      <c r="C17" s="289" t="s">
        <v>34</v>
      </c>
      <c r="D17" s="92">
        <v>1759574.64</v>
      </c>
      <c r="E17" s="281">
        <v>1159687.24</v>
      </c>
    </row>
    <row r="18" spans="1:5">
      <c r="A18" s="277" t="s">
        <v>292</v>
      </c>
      <c r="B18" s="278"/>
      <c r="C18" s="278"/>
      <c r="D18" s="278"/>
      <c r="E18" s="279"/>
    </row>
    <row r="19" spans="1:5">
      <c r="A19" s="280" t="s">
        <v>293</v>
      </c>
      <c r="B19" s="92"/>
      <c r="C19" s="92"/>
      <c r="D19" s="92"/>
      <c r="E19" s="281"/>
    </row>
    <row r="20" spans="1:5">
      <c r="A20" s="277" t="s">
        <v>294</v>
      </c>
      <c r="B20" s="278"/>
      <c r="C20" s="278"/>
      <c r="D20" s="278"/>
      <c r="E20" s="282"/>
    </row>
    <row r="21" spans="1:5">
      <c r="A21" s="280" t="s">
        <v>295</v>
      </c>
      <c r="B21" s="92"/>
      <c r="C21" s="92"/>
      <c r="D21" s="92"/>
      <c r="E21" s="283"/>
    </row>
    <row r="22" spans="1:5">
      <c r="A22" s="277" t="s">
        <v>296</v>
      </c>
      <c r="B22" s="278"/>
      <c r="C22" s="278"/>
      <c r="D22" s="278"/>
      <c r="E22" s="282"/>
    </row>
    <row r="23" spans="1:5">
      <c r="A23" s="280" t="s">
        <v>297</v>
      </c>
      <c r="B23" s="92"/>
      <c r="C23" s="101"/>
      <c r="D23" s="101"/>
      <c r="E23" s="283"/>
    </row>
    <row r="24" spans="1:5">
      <c r="A24" s="277" t="s">
        <v>298</v>
      </c>
      <c r="B24" s="278"/>
      <c r="C24" s="278"/>
      <c r="D24" s="278"/>
      <c r="E24" s="282"/>
    </row>
    <row r="25" spans="1:5">
      <c r="A25" s="280" t="s">
        <v>299</v>
      </c>
      <c r="B25" s="101"/>
      <c r="C25" s="101"/>
      <c r="D25" s="101"/>
      <c r="E25" s="283"/>
    </row>
    <row r="26" spans="1:5">
      <c r="A26" s="277" t="s">
        <v>300</v>
      </c>
      <c r="B26" s="278"/>
      <c r="C26" s="278"/>
      <c r="D26" s="278"/>
      <c r="E26" s="282"/>
    </row>
    <row r="27" spans="1:5">
      <c r="A27" s="284" t="s">
        <v>301</v>
      </c>
      <c r="B27" s="285">
        <v>41575265.780000001</v>
      </c>
      <c r="C27" s="286" t="s">
        <v>34</v>
      </c>
      <c r="D27" s="285">
        <v>6463314.7999999998</v>
      </c>
      <c r="E27" s="287">
        <v>2489935.58</v>
      </c>
    </row>
    <row r="28" spans="1:5">
      <c r="A28" s="93" t="s">
        <v>134</v>
      </c>
    </row>
    <row r="29" spans="1:5">
      <c r="A29" s="94"/>
      <c r="E29" s="36"/>
    </row>
    <row r="30" spans="1:5">
      <c r="A30" s="94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106" t="s">
        <v>274</v>
      </c>
    </row>
    <row r="36" spans="1:5" ht="3" customHeight="1"/>
    <row r="37" spans="1:5" ht="25.5">
      <c r="A37" s="244">
        <v>39538</v>
      </c>
      <c r="B37" s="113" t="s">
        <v>4</v>
      </c>
      <c r="C37" s="111" t="s">
        <v>5</v>
      </c>
      <c r="D37" s="113" t="s">
        <v>6</v>
      </c>
      <c r="E37" s="111" t="s">
        <v>7</v>
      </c>
    </row>
    <row r="38" spans="1:5" ht="24">
      <c r="A38" s="100" t="s">
        <v>181</v>
      </c>
      <c r="B38" s="92">
        <v>114</v>
      </c>
      <c r="C38" s="101">
        <v>12</v>
      </c>
      <c r="D38" s="101">
        <v>102</v>
      </c>
      <c r="E38" s="101">
        <v>54</v>
      </c>
    </row>
    <row r="39" spans="1:5" ht="24.75" thickBot="1">
      <c r="A39" s="104" t="s">
        <v>256</v>
      </c>
      <c r="B39" s="105">
        <v>2583</v>
      </c>
      <c r="C39" s="102">
        <v>192</v>
      </c>
      <c r="D39" s="102">
        <v>135</v>
      </c>
      <c r="E39" s="102">
        <v>292</v>
      </c>
    </row>
    <row r="40" spans="1:5">
      <c r="A40" s="277" t="s">
        <v>182</v>
      </c>
      <c r="B40" s="288">
        <v>925172352.90999997</v>
      </c>
      <c r="C40" s="288">
        <v>53601466.659999996</v>
      </c>
      <c r="D40" s="288">
        <v>61108710.43999999</v>
      </c>
      <c r="E40" s="288">
        <v>100408586.09999999</v>
      </c>
    </row>
    <row r="41" spans="1:5">
      <c r="A41" s="276" t="s">
        <v>289</v>
      </c>
      <c r="B41" s="289">
        <v>54010921.077129997</v>
      </c>
      <c r="C41" s="289">
        <v>3394464.9</v>
      </c>
      <c r="D41" s="289">
        <v>5924004.2800000003</v>
      </c>
      <c r="E41" s="289">
        <v>5498240.9500000002</v>
      </c>
    </row>
    <row r="42" spans="1:5">
      <c r="A42" s="277" t="s">
        <v>290</v>
      </c>
      <c r="B42" s="288">
        <v>55760551.619999997</v>
      </c>
      <c r="C42" s="288">
        <v>3201674</v>
      </c>
      <c r="D42" s="288">
        <v>7561761.2199999997</v>
      </c>
      <c r="E42" s="288">
        <v>2301511.73</v>
      </c>
    </row>
    <row r="43" spans="1:5">
      <c r="A43" s="280" t="s">
        <v>291</v>
      </c>
      <c r="B43" s="289">
        <v>96200707.069999993</v>
      </c>
      <c r="C43" s="289">
        <v>2666902.4</v>
      </c>
      <c r="D43" s="289">
        <v>5657256.3399999999</v>
      </c>
      <c r="E43" s="289">
        <v>5861665.54</v>
      </c>
    </row>
    <row r="44" spans="1:5">
      <c r="A44" s="277" t="s">
        <v>292</v>
      </c>
      <c r="B44" s="288"/>
      <c r="C44" s="288"/>
      <c r="D44" s="288"/>
      <c r="E44" s="288"/>
    </row>
    <row r="45" spans="1:5">
      <c r="A45" s="280" t="s">
        <v>293</v>
      </c>
      <c r="B45" s="289"/>
      <c r="C45" s="289"/>
      <c r="D45" s="289"/>
      <c r="E45" s="289"/>
    </row>
    <row r="46" spans="1:5">
      <c r="A46" s="277" t="s">
        <v>294</v>
      </c>
      <c r="B46" s="288"/>
      <c r="C46" s="288"/>
      <c r="D46" s="288"/>
      <c r="E46" s="288"/>
    </row>
    <row r="47" spans="1:5">
      <c r="A47" s="280" t="s">
        <v>295</v>
      </c>
      <c r="B47" s="289"/>
      <c r="C47" s="289"/>
      <c r="D47" s="289"/>
      <c r="E47" s="289"/>
    </row>
    <row r="48" spans="1:5">
      <c r="A48" s="277" t="s">
        <v>296</v>
      </c>
      <c r="B48" s="288"/>
      <c r="C48" s="288"/>
      <c r="D48" s="288"/>
      <c r="E48" s="288"/>
    </row>
    <row r="49" spans="1:7">
      <c r="A49" s="280" t="s">
        <v>297</v>
      </c>
      <c r="B49" s="289"/>
      <c r="C49" s="289"/>
      <c r="D49" s="289"/>
      <c r="E49" s="289"/>
    </row>
    <row r="50" spans="1:7">
      <c r="A50" s="277" t="s">
        <v>298</v>
      </c>
      <c r="B50" s="288"/>
      <c r="C50" s="288"/>
      <c r="D50" s="288"/>
      <c r="E50" s="288"/>
    </row>
    <row r="51" spans="1:7">
      <c r="A51" s="280" t="s">
        <v>299</v>
      </c>
      <c r="B51" s="290"/>
      <c r="C51" s="290"/>
      <c r="D51" s="290"/>
      <c r="E51" s="290"/>
    </row>
    <row r="52" spans="1:7">
      <c r="A52" s="277" t="s">
        <v>300</v>
      </c>
      <c r="B52" s="288"/>
      <c r="C52" s="288"/>
      <c r="D52" s="288"/>
      <c r="E52" s="288"/>
    </row>
    <row r="53" spans="1:7">
      <c r="A53" s="284" t="s">
        <v>301</v>
      </c>
      <c r="B53" s="286">
        <v>205972179.76712999</v>
      </c>
      <c r="C53" s="286">
        <v>9263041.3000000007</v>
      </c>
      <c r="D53" s="286">
        <v>19143021.84</v>
      </c>
      <c r="E53" s="286">
        <v>13661418.219999999</v>
      </c>
    </row>
    <row r="54" spans="1:7">
      <c r="A54" s="93" t="s">
        <v>134</v>
      </c>
    </row>
    <row r="55" spans="1:7" s="3" customFormat="1" ht="12.75" customHeight="1">
      <c r="A55" s="249"/>
      <c r="B55" s="247"/>
      <c r="C55" s="85"/>
      <c r="D55" s="85"/>
      <c r="E55" s="85"/>
    </row>
    <row r="56" spans="1:7" s="3" customFormat="1" ht="12.75" customHeight="1">
      <c r="A56" s="248"/>
      <c r="B56" s="86"/>
      <c r="C56" s="86"/>
      <c r="D56" s="86"/>
      <c r="E56" s="86"/>
    </row>
    <row r="57" spans="1:7" s="3" customFormat="1" ht="12.75" customHeight="1">
      <c r="A57" s="250"/>
      <c r="B57" s="247"/>
      <c r="C57" s="85"/>
      <c r="D57" s="85"/>
      <c r="E57" s="85"/>
    </row>
    <row r="58" spans="1:7" s="3" customFormat="1" ht="12.75" customHeight="1">
      <c r="A58" s="251"/>
      <c r="F58" s="24"/>
      <c r="G58" s="22"/>
    </row>
    <row r="59" spans="1:7" s="3" customFormat="1" ht="12.75" customHeight="1">
      <c r="A59" s="28"/>
      <c r="B59" s="23"/>
      <c r="C59" s="22"/>
      <c r="D59" s="22"/>
      <c r="E59" s="22"/>
      <c r="F59" s="24"/>
      <c r="G59" s="22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>
      <c r="A61" s="28"/>
      <c r="B61" s="29"/>
      <c r="C61" s="29"/>
      <c r="D61" s="29"/>
      <c r="E61" s="29"/>
      <c r="F61" s="29"/>
      <c r="G61" s="29"/>
    </row>
    <row r="62" spans="1:7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22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2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4"/>
      <c r="G77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C6" sqref="C6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107" t="s">
        <v>280</v>
      </c>
      <c r="B2" s="4"/>
      <c r="C2" s="4"/>
      <c r="D2" s="4"/>
    </row>
    <row r="3" spans="1:6" ht="15">
      <c r="A3" s="108" t="s">
        <v>133</v>
      </c>
      <c r="B3" s="4"/>
      <c r="C3" s="4"/>
      <c r="D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5.75">
      <c r="A10" s="106" t="s">
        <v>275</v>
      </c>
    </row>
    <row r="11" spans="1:6" ht="3" customHeight="1">
      <c r="F11" s="14"/>
    </row>
    <row r="12" spans="1:6" ht="25.5">
      <c r="A12" s="244">
        <v>39538</v>
      </c>
      <c r="B12" s="110" t="s">
        <v>302</v>
      </c>
      <c r="C12" s="111" t="s">
        <v>239</v>
      </c>
      <c r="D12" s="112" t="s">
        <v>240</v>
      </c>
      <c r="E12" s="113" t="s">
        <v>254</v>
      </c>
      <c r="F12" s="79"/>
    </row>
    <row r="13" spans="1:6" ht="25.5">
      <c r="A13" s="114" t="s">
        <v>130</v>
      </c>
      <c r="B13" s="142">
        <v>16</v>
      </c>
      <c r="C13" s="138">
        <v>4</v>
      </c>
      <c r="D13" s="138">
        <v>3</v>
      </c>
      <c r="E13" s="116" t="s">
        <v>34</v>
      </c>
      <c r="F13" s="80"/>
    </row>
    <row r="14" spans="1:6" ht="26.25" thickBot="1">
      <c r="A14" s="117" t="s">
        <v>257</v>
      </c>
      <c r="B14" s="241">
        <v>1622</v>
      </c>
      <c r="C14" s="140">
        <v>22</v>
      </c>
      <c r="D14" s="140">
        <v>1390</v>
      </c>
      <c r="E14" s="119" t="s">
        <v>34</v>
      </c>
      <c r="F14" s="80"/>
    </row>
    <row r="15" spans="1:6">
      <c r="A15" s="236" t="s">
        <v>289</v>
      </c>
      <c r="B15" s="115">
        <v>49085930.729999997</v>
      </c>
      <c r="C15" s="115">
        <v>108040044</v>
      </c>
      <c r="D15" s="115">
        <v>2481041.96</v>
      </c>
      <c r="E15" s="115" t="s">
        <v>34</v>
      </c>
      <c r="F15" s="82"/>
    </row>
    <row r="16" spans="1:6">
      <c r="A16" s="123" t="s">
        <v>290</v>
      </c>
      <c r="B16" s="124">
        <v>29757244.379999999</v>
      </c>
      <c r="C16" s="124">
        <v>56633668.700000003</v>
      </c>
      <c r="D16" s="124">
        <v>1381949.46</v>
      </c>
      <c r="E16" s="124" t="s">
        <v>34</v>
      </c>
      <c r="F16" s="82"/>
    </row>
    <row r="17" spans="1:6">
      <c r="A17" s="121" t="s">
        <v>291</v>
      </c>
      <c r="B17" s="115">
        <v>30334944.640000001</v>
      </c>
      <c r="C17" s="115">
        <v>57248797.119999997</v>
      </c>
      <c r="D17" s="115">
        <v>744483.52</v>
      </c>
      <c r="E17" s="115" t="s">
        <v>34</v>
      </c>
      <c r="F17" s="82"/>
    </row>
    <row r="18" spans="1:6">
      <c r="A18" s="123" t="s">
        <v>292</v>
      </c>
      <c r="B18" s="124"/>
      <c r="C18" s="124"/>
      <c r="D18" s="124"/>
      <c r="E18" s="124"/>
      <c r="F18" s="82"/>
    </row>
    <row r="19" spans="1:6">
      <c r="A19" s="121" t="s">
        <v>293</v>
      </c>
      <c r="B19" s="115"/>
      <c r="C19" s="115"/>
      <c r="D19" s="115"/>
      <c r="E19" s="115"/>
      <c r="F19" s="82"/>
    </row>
    <row r="20" spans="1:6">
      <c r="A20" s="123" t="s">
        <v>294</v>
      </c>
      <c r="B20" s="124"/>
      <c r="C20" s="124"/>
      <c r="D20" s="124"/>
      <c r="E20" s="124"/>
      <c r="F20" s="81"/>
    </row>
    <row r="21" spans="1:6">
      <c r="A21" s="121" t="s">
        <v>295</v>
      </c>
      <c r="B21" s="115"/>
      <c r="C21" s="115"/>
      <c r="D21" s="115"/>
      <c r="E21" s="115"/>
      <c r="F21" s="81"/>
    </row>
    <row r="22" spans="1:6">
      <c r="A22" s="123" t="s">
        <v>296</v>
      </c>
      <c r="B22" s="124"/>
      <c r="C22" s="124"/>
      <c r="D22" s="124"/>
      <c r="E22" s="124"/>
      <c r="F22" s="81"/>
    </row>
    <row r="23" spans="1:6">
      <c r="A23" s="121" t="s">
        <v>297</v>
      </c>
      <c r="B23" s="115"/>
      <c r="C23" s="115"/>
      <c r="D23" s="115"/>
      <c r="E23" s="115"/>
      <c r="F23" s="81"/>
    </row>
    <row r="24" spans="1:6">
      <c r="A24" s="123" t="s">
        <v>298</v>
      </c>
      <c r="B24" s="124"/>
      <c r="C24" s="124"/>
      <c r="D24" s="124"/>
      <c r="E24" s="124"/>
      <c r="F24" s="81"/>
    </row>
    <row r="25" spans="1:6">
      <c r="A25" s="121" t="s">
        <v>299</v>
      </c>
      <c r="B25" s="116"/>
      <c r="C25" s="116"/>
      <c r="D25" s="116"/>
      <c r="E25" s="116"/>
      <c r="F25" s="81"/>
    </row>
    <row r="26" spans="1:6">
      <c r="A26" s="123" t="s">
        <v>300</v>
      </c>
      <c r="B26" s="124"/>
      <c r="C26" s="124"/>
      <c r="D26" s="124"/>
      <c r="E26" s="124"/>
      <c r="F26" s="81"/>
    </row>
    <row r="27" spans="1:6">
      <c r="A27" s="246" t="s">
        <v>301</v>
      </c>
      <c r="B27" s="129">
        <v>109178119.75</v>
      </c>
      <c r="C27" s="129">
        <v>221922509.81999999</v>
      </c>
      <c r="D27" s="129">
        <v>4607474.9400000004</v>
      </c>
      <c r="E27" s="129" t="s">
        <v>34</v>
      </c>
      <c r="F27" s="83"/>
    </row>
    <row r="28" spans="1:6">
      <c r="A28" s="93" t="s">
        <v>134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103" t="s">
        <v>276</v>
      </c>
    </row>
    <row r="36" spans="1:6" ht="3" customHeight="1"/>
    <row r="37" spans="1:6" ht="25.5">
      <c r="A37" s="244">
        <v>39538</v>
      </c>
      <c r="B37" s="110" t="s">
        <v>302</v>
      </c>
      <c r="C37" s="111" t="s">
        <v>239</v>
      </c>
      <c r="D37" s="112" t="s">
        <v>240</v>
      </c>
      <c r="E37" s="113" t="s">
        <v>254</v>
      </c>
      <c r="F37" s="84"/>
    </row>
    <row r="38" spans="1:6" ht="25.5">
      <c r="A38" s="114" t="s">
        <v>130</v>
      </c>
      <c r="B38" s="115">
        <v>10</v>
      </c>
      <c r="C38" s="116" t="s">
        <v>34</v>
      </c>
      <c r="D38" s="116">
        <v>4</v>
      </c>
      <c r="E38" s="116">
        <v>67</v>
      </c>
      <c r="F38" s="85"/>
    </row>
    <row r="39" spans="1:6" ht="26.25" thickBot="1">
      <c r="A39" s="117" t="s">
        <v>257</v>
      </c>
      <c r="B39" s="118">
        <v>26</v>
      </c>
      <c r="C39" s="119" t="s">
        <v>34</v>
      </c>
      <c r="D39" s="119">
        <v>13</v>
      </c>
      <c r="E39" s="119">
        <v>400</v>
      </c>
      <c r="F39" s="85"/>
    </row>
    <row r="40" spans="1:6">
      <c r="A40" s="236" t="s">
        <v>289</v>
      </c>
      <c r="B40" s="115">
        <v>448651</v>
      </c>
      <c r="C40" s="115" t="s">
        <v>34</v>
      </c>
      <c r="D40" s="115">
        <v>1672.32</v>
      </c>
      <c r="E40" s="115">
        <v>82148805.159999996</v>
      </c>
      <c r="F40" s="85"/>
    </row>
    <row r="41" spans="1:6">
      <c r="A41" s="123" t="s">
        <v>290</v>
      </c>
      <c r="B41" s="124">
        <v>374984.12</v>
      </c>
      <c r="C41" s="124" t="s">
        <v>34</v>
      </c>
      <c r="D41" s="124" t="s">
        <v>34</v>
      </c>
      <c r="E41" s="124">
        <v>53102519.759999998</v>
      </c>
      <c r="F41" s="4"/>
    </row>
    <row r="42" spans="1:6">
      <c r="A42" s="121" t="s">
        <v>291</v>
      </c>
      <c r="B42" s="115">
        <v>117117.2</v>
      </c>
      <c r="C42" s="115" t="s">
        <v>34</v>
      </c>
      <c r="D42" s="115">
        <v>460.08</v>
      </c>
      <c r="E42" s="115">
        <v>79268220.819999993</v>
      </c>
    </row>
    <row r="43" spans="1:6">
      <c r="A43" s="123" t="s">
        <v>292</v>
      </c>
      <c r="B43" s="124"/>
      <c r="C43" s="124"/>
      <c r="D43" s="124"/>
      <c r="E43" s="124"/>
    </row>
    <row r="44" spans="1:6">
      <c r="A44" s="121" t="s">
        <v>293</v>
      </c>
      <c r="B44" s="115"/>
      <c r="C44" s="115"/>
      <c r="D44" s="115"/>
      <c r="E44" s="115"/>
    </row>
    <row r="45" spans="1:6">
      <c r="A45" s="123" t="s">
        <v>294</v>
      </c>
      <c r="B45" s="124"/>
      <c r="C45" s="124"/>
      <c r="D45" s="124"/>
      <c r="E45" s="124"/>
    </row>
    <row r="46" spans="1:6">
      <c r="A46" s="121" t="s">
        <v>295</v>
      </c>
      <c r="B46" s="115"/>
      <c r="C46" s="115"/>
      <c r="D46" s="115"/>
      <c r="E46" s="115"/>
    </row>
    <row r="47" spans="1:6">
      <c r="A47" s="123" t="s">
        <v>296</v>
      </c>
      <c r="B47" s="124"/>
      <c r="C47" s="124"/>
      <c r="D47" s="124"/>
      <c r="E47" s="124"/>
    </row>
    <row r="48" spans="1:6" s="3" customFormat="1" ht="12.75" customHeight="1">
      <c r="A48" s="121" t="s">
        <v>297</v>
      </c>
      <c r="B48" s="115"/>
      <c r="C48" s="115"/>
      <c r="D48" s="115"/>
      <c r="E48" s="115"/>
    </row>
    <row r="49" spans="1:8" s="3" customFormat="1" ht="12.75" customHeight="1">
      <c r="A49" s="123" t="s">
        <v>298</v>
      </c>
      <c r="B49" s="124"/>
      <c r="C49" s="124"/>
      <c r="D49" s="124"/>
      <c r="E49" s="124"/>
    </row>
    <row r="50" spans="1:8" s="3" customFormat="1" ht="12.75" customHeight="1">
      <c r="A50" s="121" t="s">
        <v>299</v>
      </c>
      <c r="B50" s="116"/>
      <c r="C50" s="116"/>
      <c r="D50" s="116"/>
      <c r="E50" s="116"/>
    </row>
    <row r="51" spans="1:8" s="3" customFormat="1" ht="12.75" customHeight="1">
      <c r="A51" s="123" t="s">
        <v>300</v>
      </c>
      <c r="B51" s="124"/>
      <c r="C51" s="124"/>
      <c r="D51" s="124"/>
      <c r="E51" s="124"/>
    </row>
    <row r="52" spans="1:8" s="3" customFormat="1" ht="12.75" customHeight="1">
      <c r="A52" s="246" t="s">
        <v>301</v>
      </c>
      <c r="B52" s="129">
        <v>940752.32</v>
      </c>
      <c r="C52" s="129" t="s">
        <v>34</v>
      </c>
      <c r="D52" s="129">
        <v>2132.4</v>
      </c>
      <c r="E52" s="129">
        <v>214519545.73999998</v>
      </c>
    </row>
    <row r="53" spans="1:8" s="3" customFormat="1" ht="12.75" customHeight="1">
      <c r="A53" s="93" t="s">
        <v>134</v>
      </c>
      <c r="B53"/>
      <c r="C53"/>
      <c r="D53"/>
      <c r="E53"/>
    </row>
    <row r="54" spans="1:8" s="3" customFormat="1" ht="12.75" customHeight="1">
      <c r="A54" s="252"/>
      <c r="B54" s="23"/>
      <c r="C54" s="22"/>
      <c r="D54" s="22"/>
      <c r="E54" s="22"/>
    </row>
    <row r="55" spans="1:8" s="3" customFormat="1" ht="12.75" customHeight="1">
      <c r="A55" s="251"/>
    </row>
    <row r="56" spans="1:8">
      <c r="A56" s="94"/>
    </row>
    <row r="57" spans="1:8">
      <c r="A57" s="94"/>
    </row>
    <row r="59" spans="1:8">
      <c r="E59" s="9"/>
    </row>
    <row r="61" spans="1:8">
      <c r="A61" s="27"/>
      <c r="B61" s="25"/>
      <c r="C61" s="26"/>
      <c r="D61" s="25"/>
      <c r="F61" s="26"/>
      <c r="G61" s="26"/>
      <c r="H61" s="25"/>
    </row>
    <row r="62" spans="1:8">
      <c r="A62" s="28"/>
      <c r="B62" s="23"/>
      <c r="C62" s="22"/>
      <c r="D62" s="22"/>
      <c r="E62" s="22"/>
      <c r="F62" s="24"/>
      <c r="G62" s="24"/>
      <c r="H62" s="22"/>
    </row>
    <row r="63" spans="1:8">
      <c r="A63" s="28"/>
      <c r="B63" s="23"/>
      <c r="C63" s="22"/>
      <c r="D63" s="22"/>
      <c r="F63" s="24"/>
      <c r="G63" s="24"/>
      <c r="H63" s="22"/>
    </row>
    <row r="64" spans="1:8">
      <c r="A64" s="28"/>
      <c r="B64" s="29"/>
      <c r="C64" s="29"/>
      <c r="D64" s="29"/>
      <c r="E64" s="29"/>
      <c r="F64" s="29"/>
      <c r="G64" s="29"/>
      <c r="H64" s="29"/>
    </row>
    <row r="65" spans="1:8">
      <c r="A65" s="28"/>
      <c r="B65" s="29"/>
      <c r="C65" s="29"/>
      <c r="D65" s="29"/>
      <c r="E65" s="29"/>
      <c r="F65" s="29"/>
      <c r="G65" s="29"/>
      <c r="H65" s="29"/>
    </row>
    <row r="66" spans="1:8">
      <c r="A66" s="30"/>
      <c r="B66" s="23"/>
      <c r="C66" s="22"/>
      <c r="D66" s="22"/>
      <c r="E66" s="22"/>
      <c r="F66" s="22"/>
      <c r="G66" s="22"/>
      <c r="H66" s="22"/>
    </row>
    <row r="67" spans="1:8">
      <c r="A67" s="31"/>
      <c r="B67" s="23"/>
      <c r="C67" s="23"/>
      <c r="D67" s="23"/>
      <c r="E67" s="23"/>
      <c r="F67" s="23"/>
      <c r="G67" s="22"/>
      <c r="H67" s="23"/>
    </row>
    <row r="68" spans="1:8">
      <c r="A68" s="28"/>
      <c r="B68" s="23"/>
      <c r="C68" s="23"/>
      <c r="D68" s="23"/>
      <c r="E68" s="23"/>
      <c r="F68" s="23"/>
      <c r="G68" s="23"/>
      <c r="H68" s="23"/>
    </row>
    <row r="69" spans="1:8">
      <c r="A69" s="28"/>
      <c r="B69" s="23"/>
      <c r="C69" s="23"/>
      <c r="D69" s="23"/>
      <c r="E69" s="23"/>
      <c r="F69" s="23"/>
      <c r="G69" s="23"/>
      <c r="H69" s="23"/>
    </row>
    <row r="70" spans="1:8">
      <c r="A70" s="28"/>
      <c r="B70" s="23"/>
      <c r="C70" s="23"/>
      <c r="D70" s="23"/>
      <c r="E70" s="23"/>
      <c r="F70" s="23"/>
      <c r="G70" s="23"/>
      <c r="H70" s="23"/>
    </row>
    <row r="71" spans="1:8">
      <c r="A71" s="28"/>
      <c r="B71" s="23"/>
      <c r="C71" s="23"/>
      <c r="D71" s="23"/>
      <c r="E71" s="23"/>
      <c r="F71" s="23"/>
      <c r="G71" s="23"/>
      <c r="H71" s="23"/>
    </row>
    <row r="72" spans="1:8">
      <c r="A72" s="28"/>
      <c r="B72" s="23"/>
      <c r="C72" s="23"/>
      <c r="D72" s="23"/>
      <c r="E72" s="23"/>
      <c r="F72" s="23"/>
      <c r="G72" s="23"/>
      <c r="H72" s="23"/>
    </row>
    <row r="73" spans="1:8">
      <c r="A73" s="28"/>
      <c r="B73" s="23"/>
      <c r="C73" s="23"/>
      <c r="D73" s="23"/>
      <c r="E73" s="23"/>
      <c r="F73" s="23"/>
      <c r="G73" s="23"/>
      <c r="H73" s="23"/>
    </row>
    <row r="74" spans="1:8">
      <c r="A74" s="28"/>
      <c r="B74" s="23"/>
      <c r="C74" s="23"/>
      <c r="D74" s="23"/>
      <c r="E74" s="23"/>
      <c r="F74" s="23"/>
      <c r="G74" s="23"/>
      <c r="H74" s="23"/>
    </row>
    <row r="75" spans="1:8">
      <c r="A75" s="28"/>
      <c r="B75" s="23"/>
      <c r="C75" s="23"/>
      <c r="D75" s="23"/>
      <c r="E75" s="23"/>
      <c r="F75" s="23"/>
      <c r="G75" s="23"/>
      <c r="H75" s="23"/>
    </row>
    <row r="76" spans="1:8">
      <c r="A76" s="28"/>
      <c r="B76" s="23"/>
      <c r="C76" s="23"/>
      <c r="D76" s="23"/>
      <c r="E76" s="23"/>
      <c r="F76" s="23"/>
      <c r="G76" s="23"/>
      <c r="H76" s="23"/>
    </row>
    <row r="77" spans="1:8">
      <c r="A77" s="28"/>
      <c r="B77" s="23"/>
      <c r="C77" s="23"/>
      <c r="D77" s="23"/>
      <c r="E77" s="23"/>
      <c r="F77" s="23"/>
      <c r="G77" s="23"/>
      <c r="H77" s="23"/>
    </row>
    <row r="78" spans="1:8">
      <c r="A78" s="28"/>
      <c r="B78" s="22"/>
      <c r="C78" s="22"/>
      <c r="D78" s="22"/>
      <c r="E78" s="22"/>
      <c r="F78" s="23"/>
      <c r="G78" s="22"/>
      <c r="H78" s="22"/>
    </row>
    <row r="79" spans="1:8">
      <c r="A79" s="28"/>
      <c r="B79" s="23"/>
      <c r="C79" s="23"/>
      <c r="D79" s="23"/>
      <c r="E79" s="23"/>
      <c r="F79" s="23"/>
      <c r="G79" s="23"/>
      <c r="H79" s="23"/>
    </row>
    <row r="80" spans="1:8">
      <c r="A80" s="32"/>
      <c r="B80" s="33"/>
      <c r="C80" s="33"/>
      <c r="D80" s="33"/>
      <c r="E80" s="33"/>
      <c r="F80" s="33"/>
      <c r="G80" s="34"/>
      <c r="H80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C7" sqref="C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61" t="s">
        <v>280</v>
      </c>
      <c r="B2" s="4"/>
      <c r="C2" s="4"/>
      <c r="D2" s="4"/>
    </row>
    <row r="3" spans="1:8" ht="18">
      <c r="A3" s="265" t="s">
        <v>133</v>
      </c>
      <c r="B3" s="4"/>
      <c r="C3" s="4"/>
      <c r="D3" s="4"/>
      <c r="E3" s="4"/>
    </row>
    <row r="5" spans="1:8">
      <c r="D5" s="14"/>
    </row>
    <row r="6" spans="1:8">
      <c r="D6" s="14"/>
    </row>
    <row r="7" spans="1:8">
      <c r="B7" s="78"/>
    </row>
    <row r="8" spans="1:8">
      <c r="B8" s="14"/>
    </row>
    <row r="10" spans="1:8" ht="18">
      <c r="A10" s="264" t="s">
        <v>317</v>
      </c>
    </row>
    <row r="11" spans="1:8" ht="3" customHeight="1"/>
    <row r="12" spans="1:8" ht="25.5">
      <c r="A12" s="232">
        <v>39538</v>
      </c>
      <c r="B12" s="110" t="s">
        <v>302</v>
      </c>
      <c r="C12" s="111" t="s">
        <v>239</v>
      </c>
      <c r="D12" s="112" t="s">
        <v>240</v>
      </c>
      <c r="E12" s="113" t="s">
        <v>254</v>
      </c>
      <c r="F12" s="113"/>
    </row>
    <row r="13" spans="1:8" ht="25.5">
      <c r="A13" s="114" t="s">
        <v>130</v>
      </c>
      <c r="B13" s="115">
        <v>20</v>
      </c>
      <c r="C13" s="116">
        <v>4</v>
      </c>
      <c r="D13" s="116">
        <v>5</v>
      </c>
      <c r="E13" s="116">
        <v>67</v>
      </c>
      <c r="F13" s="116"/>
      <c r="H13" s="77"/>
    </row>
    <row r="14" spans="1:8" ht="26.25" thickBot="1">
      <c r="A14" s="117" t="s">
        <v>257</v>
      </c>
      <c r="B14" s="118">
        <v>1648</v>
      </c>
      <c r="C14" s="119">
        <v>22</v>
      </c>
      <c r="D14" s="119">
        <v>1403</v>
      </c>
      <c r="E14" s="119">
        <v>400</v>
      </c>
      <c r="F14" s="119"/>
      <c r="H14" s="77"/>
    </row>
    <row r="15" spans="1:8">
      <c r="A15" s="123" t="s">
        <v>182</v>
      </c>
      <c r="B15" s="124">
        <v>483512525.17000002</v>
      </c>
      <c r="C15" s="126">
        <v>993467795.80000007</v>
      </c>
      <c r="D15" s="124">
        <v>48931569.319999993</v>
      </c>
      <c r="E15" s="124">
        <v>132822655.39999999</v>
      </c>
      <c r="F15" s="124"/>
      <c r="H15" s="77"/>
    </row>
    <row r="16" spans="1:8">
      <c r="A16" s="236" t="s">
        <v>289</v>
      </c>
      <c r="B16" s="115">
        <v>49534581.729999997</v>
      </c>
      <c r="C16" s="115">
        <v>108040044</v>
      </c>
      <c r="D16" s="115">
        <v>2482714.2799999998</v>
      </c>
      <c r="E16" s="115">
        <v>82148805.159999996</v>
      </c>
      <c r="F16" s="115"/>
      <c r="H16" s="77"/>
    </row>
    <row r="17" spans="1:8">
      <c r="A17" s="123" t="s">
        <v>290</v>
      </c>
      <c r="B17" s="124">
        <v>30132228.5</v>
      </c>
      <c r="C17" s="124">
        <v>56633668.700000003</v>
      </c>
      <c r="D17" s="124">
        <v>1381949.46</v>
      </c>
      <c r="E17" s="124">
        <v>53102519.759999998</v>
      </c>
      <c r="F17" s="124"/>
      <c r="H17" s="77"/>
    </row>
    <row r="18" spans="1:8">
      <c r="A18" s="121" t="s">
        <v>291</v>
      </c>
      <c r="B18" s="115">
        <v>30452061.84</v>
      </c>
      <c r="C18" s="115">
        <v>57248797.119999997</v>
      </c>
      <c r="D18" s="115">
        <v>744943.6</v>
      </c>
      <c r="E18" s="115">
        <v>79268220.819999993</v>
      </c>
      <c r="F18" s="115"/>
      <c r="H18" s="77"/>
    </row>
    <row r="19" spans="1:8">
      <c r="A19" s="123" t="s">
        <v>292</v>
      </c>
      <c r="B19" s="124"/>
      <c r="C19" s="124"/>
      <c r="D19" s="124"/>
      <c r="E19" s="124"/>
      <c r="F19" s="124"/>
      <c r="H19" s="77"/>
    </row>
    <row r="20" spans="1:8">
      <c r="A20" s="121" t="s">
        <v>293</v>
      </c>
      <c r="B20" s="115"/>
      <c r="C20" s="115"/>
      <c r="D20" s="115"/>
      <c r="E20" s="115"/>
      <c r="F20" s="115"/>
      <c r="H20" s="77"/>
    </row>
    <row r="21" spans="1:8">
      <c r="A21" s="123" t="s">
        <v>294</v>
      </c>
      <c r="B21" s="124"/>
      <c r="C21" s="124"/>
      <c r="D21" s="124"/>
      <c r="E21" s="124"/>
      <c r="F21" s="124"/>
      <c r="H21" s="77"/>
    </row>
    <row r="22" spans="1:8">
      <c r="A22" s="121" t="s">
        <v>295</v>
      </c>
      <c r="B22" s="115"/>
      <c r="C22" s="115"/>
      <c r="D22" s="115"/>
      <c r="E22" s="115"/>
      <c r="F22" s="115"/>
      <c r="H22" s="77"/>
    </row>
    <row r="23" spans="1:8">
      <c r="A23" s="123" t="s">
        <v>296</v>
      </c>
      <c r="B23" s="124"/>
      <c r="C23" s="124"/>
      <c r="D23" s="124"/>
      <c r="E23" s="124"/>
      <c r="F23" s="124"/>
      <c r="H23" s="77"/>
    </row>
    <row r="24" spans="1:8">
      <c r="A24" s="121" t="s">
        <v>297</v>
      </c>
      <c r="B24" s="115"/>
      <c r="C24" s="115"/>
      <c r="D24" s="115"/>
      <c r="E24" s="115"/>
      <c r="F24" s="115"/>
      <c r="H24" s="77"/>
    </row>
    <row r="25" spans="1:8">
      <c r="A25" s="123" t="s">
        <v>298</v>
      </c>
      <c r="B25" s="124"/>
      <c r="C25" s="124"/>
      <c r="D25" s="124"/>
      <c r="E25" s="124"/>
      <c r="F25" s="124"/>
      <c r="H25" s="77"/>
    </row>
    <row r="26" spans="1:8">
      <c r="A26" s="121" t="s">
        <v>299</v>
      </c>
      <c r="B26" s="116"/>
      <c r="C26" s="116"/>
      <c r="D26" s="116"/>
      <c r="E26" s="116"/>
      <c r="F26" s="116"/>
      <c r="H26" s="77"/>
    </row>
    <row r="27" spans="1:8">
      <c r="A27" s="123" t="s">
        <v>300</v>
      </c>
      <c r="B27" s="124"/>
      <c r="C27" s="124"/>
      <c r="D27" s="124"/>
      <c r="E27" s="124"/>
      <c r="F27" s="124"/>
      <c r="H27" s="77"/>
    </row>
    <row r="28" spans="1:8">
      <c r="A28" s="246" t="s">
        <v>301</v>
      </c>
      <c r="B28" s="129">
        <v>110118872.06999999</v>
      </c>
      <c r="C28" s="130">
        <v>221922509.81999999</v>
      </c>
      <c r="D28" s="129">
        <v>4609607.34</v>
      </c>
      <c r="E28" s="129">
        <v>214519545.73999998</v>
      </c>
      <c r="F28" s="129"/>
      <c r="H28" s="77"/>
    </row>
    <row r="29" spans="1:8">
      <c r="A29" s="266" t="s">
        <v>134</v>
      </c>
      <c r="F29" s="4"/>
    </row>
    <row r="30" spans="1:8">
      <c r="A30" s="120"/>
      <c r="E30" s="14"/>
      <c r="F30" s="4"/>
    </row>
    <row r="31" spans="1:8">
      <c r="A31" s="120"/>
      <c r="E31" s="14"/>
      <c r="F31" s="4"/>
    </row>
    <row r="32" spans="1:8">
      <c r="E32" s="14"/>
      <c r="F32" s="253"/>
    </row>
    <row r="33" spans="1:8">
      <c r="E33" s="14"/>
      <c r="F33" s="253"/>
    </row>
    <row r="34" spans="1:8">
      <c r="E34" s="14"/>
      <c r="F34" s="253"/>
    </row>
    <row r="35" spans="1:8">
      <c r="F35" s="4"/>
    </row>
    <row r="36" spans="1:8" ht="18">
      <c r="A36" s="263" t="s">
        <v>316</v>
      </c>
    </row>
    <row r="37" spans="1:8" ht="18">
      <c r="A37" s="263" t="s">
        <v>321</v>
      </c>
    </row>
    <row r="38" spans="1:8" ht="3" customHeight="1"/>
    <row r="39" spans="1:8" ht="38.25">
      <c r="A39" s="232">
        <v>39538</v>
      </c>
      <c r="B39" s="113" t="s">
        <v>135</v>
      </c>
      <c r="C39" s="111" t="s">
        <v>136</v>
      </c>
      <c r="D39" s="113" t="s">
        <v>137</v>
      </c>
      <c r="E39" s="112" t="s">
        <v>258</v>
      </c>
      <c r="F39" s="243" t="s">
        <v>138</v>
      </c>
    </row>
    <row r="40" spans="1:8" ht="25.5">
      <c r="A40" s="114" t="s">
        <v>130</v>
      </c>
      <c r="B40" s="115">
        <v>98</v>
      </c>
      <c r="C40" s="116">
        <v>95</v>
      </c>
      <c r="D40" s="116">
        <v>20</v>
      </c>
      <c r="E40" s="116">
        <v>4</v>
      </c>
      <c r="F40" s="116">
        <v>180</v>
      </c>
      <c r="H40" s="77"/>
    </row>
    <row r="41" spans="1:8" ht="25.5">
      <c r="A41" s="131" t="s">
        <v>257</v>
      </c>
      <c r="B41" s="115">
        <v>106</v>
      </c>
      <c r="C41" s="116">
        <v>2107</v>
      </c>
      <c r="D41" s="116">
        <v>3034</v>
      </c>
      <c r="E41" s="116">
        <v>10</v>
      </c>
      <c r="F41" s="116">
        <v>5257</v>
      </c>
      <c r="H41" s="77"/>
    </row>
    <row r="42" spans="1:8" ht="25.5">
      <c r="A42" s="114" t="s">
        <v>131</v>
      </c>
      <c r="B42" s="115">
        <v>136426204533.85999</v>
      </c>
      <c r="C42" s="116" t="s">
        <v>351</v>
      </c>
      <c r="D42" s="115" t="s">
        <v>351</v>
      </c>
      <c r="E42" s="116">
        <v>631944168</v>
      </c>
      <c r="F42" s="115">
        <v>137058148701.85999</v>
      </c>
      <c r="H42" s="77"/>
    </row>
    <row r="43" spans="1:8" ht="25.5" customHeight="1" thickBot="1">
      <c r="A43" s="132" t="s">
        <v>132</v>
      </c>
      <c r="B43" s="118">
        <v>53809896860.379997</v>
      </c>
      <c r="C43" s="119" t="s">
        <v>351</v>
      </c>
      <c r="D43" s="118" t="s">
        <v>351</v>
      </c>
      <c r="E43" s="119" t="s">
        <v>34</v>
      </c>
      <c r="F43" s="118">
        <v>53809896860.379997</v>
      </c>
      <c r="H43" s="77"/>
    </row>
    <row r="44" spans="1:8" s="4" customFormat="1" ht="12.75" customHeight="1">
      <c r="A44" s="236" t="s">
        <v>289</v>
      </c>
      <c r="B44" s="115">
        <v>19150206794.440002</v>
      </c>
      <c r="C44" s="115">
        <v>61058543.487130001</v>
      </c>
      <c r="D44" s="115">
        <v>159607016.69</v>
      </c>
      <c r="E44" s="115">
        <v>15424532.18</v>
      </c>
      <c r="F44" s="116">
        <v>19386296886.797131</v>
      </c>
    </row>
    <row r="45" spans="1:8" s="4" customFormat="1" ht="12.75" customHeight="1">
      <c r="A45" s="123" t="s">
        <v>290</v>
      </c>
      <c r="B45" s="124">
        <v>13203318876.860001</v>
      </c>
      <c r="C45" s="124">
        <v>60635531.370000005</v>
      </c>
      <c r="D45" s="124">
        <v>87772862.539999992</v>
      </c>
      <c r="E45" s="124">
        <v>10101307.060000001</v>
      </c>
      <c r="F45" s="126">
        <v>13361828577.830002</v>
      </c>
    </row>
    <row r="46" spans="1:8" s="4" customFormat="1" ht="12.75" customHeight="1">
      <c r="A46" s="121" t="s">
        <v>291</v>
      </c>
      <c r="B46" s="115">
        <v>12525924729.959999</v>
      </c>
      <c r="C46" s="115">
        <v>75817070.109999999</v>
      </c>
      <c r="D46" s="115">
        <v>88328225.279999986</v>
      </c>
      <c r="E46" s="115">
        <v>7312085.5199999996</v>
      </c>
      <c r="F46" s="116">
        <v>12697382110.870001</v>
      </c>
    </row>
    <row r="47" spans="1:8" s="4" customFormat="1" ht="12.75" customHeight="1">
      <c r="A47" s="123" t="s">
        <v>292</v>
      </c>
      <c r="B47" s="124"/>
      <c r="C47" s="124"/>
      <c r="D47" s="124"/>
      <c r="E47" s="124"/>
      <c r="F47" s="126"/>
    </row>
    <row r="48" spans="1:8" s="4" customFormat="1" ht="12.75" customHeight="1">
      <c r="A48" s="121" t="s">
        <v>293</v>
      </c>
      <c r="B48" s="115"/>
      <c r="C48" s="115"/>
      <c r="D48" s="115"/>
      <c r="E48" s="115"/>
      <c r="F48" s="116"/>
    </row>
    <row r="49" spans="1:6">
      <c r="A49" s="123" t="s">
        <v>294</v>
      </c>
      <c r="B49" s="124"/>
      <c r="C49" s="124"/>
      <c r="D49" s="124"/>
      <c r="E49" s="124"/>
      <c r="F49" s="126"/>
    </row>
    <row r="50" spans="1:6">
      <c r="A50" s="121" t="s">
        <v>295</v>
      </c>
      <c r="B50" s="115"/>
      <c r="C50" s="115"/>
      <c r="D50" s="115"/>
      <c r="E50" s="115"/>
      <c r="F50" s="116"/>
    </row>
    <row r="51" spans="1:6">
      <c r="A51" s="123" t="s">
        <v>296</v>
      </c>
      <c r="B51" s="124"/>
      <c r="C51" s="124"/>
      <c r="D51" s="124"/>
      <c r="E51" s="124"/>
      <c r="F51" s="126"/>
    </row>
    <row r="52" spans="1:6">
      <c r="A52" s="121" t="s">
        <v>297</v>
      </c>
      <c r="B52" s="115"/>
      <c r="C52" s="115"/>
      <c r="D52" s="115"/>
      <c r="E52" s="115"/>
      <c r="F52" s="116"/>
    </row>
    <row r="53" spans="1:6">
      <c r="A53" s="123" t="s">
        <v>298</v>
      </c>
      <c r="B53" s="124"/>
      <c r="C53" s="124"/>
      <c r="D53" s="124"/>
      <c r="E53" s="124"/>
      <c r="F53" s="126"/>
    </row>
    <row r="54" spans="1:6">
      <c r="A54" s="121" t="s">
        <v>299</v>
      </c>
      <c r="B54" s="115"/>
      <c r="C54" s="115"/>
      <c r="D54" s="115"/>
      <c r="E54" s="116"/>
      <c r="F54" s="116"/>
    </row>
    <row r="55" spans="1:6">
      <c r="A55" s="123" t="s">
        <v>300</v>
      </c>
      <c r="B55" s="124"/>
      <c r="C55" s="124"/>
      <c r="D55" s="124"/>
      <c r="E55" s="124"/>
      <c r="F55" s="126"/>
    </row>
    <row r="56" spans="1:6">
      <c r="A56" s="246" t="s">
        <v>301</v>
      </c>
      <c r="B56" s="129">
        <v>44879450401.260002</v>
      </c>
      <c r="C56" s="129">
        <v>197511144.96713001</v>
      </c>
      <c r="D56" s="129">
        <v>335708104.50999999</v>
      </c>
      <c r="E56" s="129">
        <v>32837924.760000002</v>
      </c>
      <c r="F56" s="129">
        <v>45445507575.497131</v>
      </c>
    </row>
    <row r="57" spans="1:6">
      <c r="A57" s="266" t="s">
        <v>134</v>
      </c>
      <c r="B57" s="29"/>
      <c r="C57" s="29"/>
      <c r="D57" s="29"/>
      <c r="E57" s="29"/>
      <c r="F57" s="24"/>
    </row>
    <row r="58" spans="1:6">
      <c r="A58" s="32"/>
      <c r="B58" s="87"/>
      <c r="C58" s="87"/>
      <c r="D58" s="87"/>
      <c r="E58" s="87"/>
      <c r="F58" s="87"/>
    </row>
    <row r="59" spans="1:6">
      <c r="A59" s="14"/>
      <c r="B59" s="14"/>
      <c r="C59" s="14"/>
      <c r="D59" s="14"/>
      <c r="E59" s="14"/>
      <c r="F59" s="73"/>
    </row>
    <row r="60" spans="1:6">
      <c r="E60" s="14"/>
      <c r="F60" s="74"/>
    </row>
    <row r="61" spans="1:6">
      <c r="E61" s="14"/>
      <c r="F61" s="74"/>
    </row>
    <row r="62" spans="1:6">
      <c r="E62" s="14"/>
      <c r="F62" s="74"/>
    </row>
    <row r="67" spans="6:6" ht="15.75">
      <c r="F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C1" sqref="C1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260" t="s">
        <v>281</v>
      </c>
      <c r="B2" s="4"/>
      <c r="C2" s="4"/>
      <c r="D2" s="4"/>
      <c r="E2" s="4"/>
    </row>
    <row r="3" spans="1:6" ht="18">
      <c r="A3" s="265" t="s">
        <v>133</v>
      </c>
      <c r="B3" s="4"/>
      <c r="C3" s="4"/>
      <c r="D3" s="4"/>
      <c r="E3" s="4"/>
    </row>
    <row r="5" spans="1:6">
      <c r="D5" s="14"/>
    </row>
    <row r="7" spans="1:6" ht="15">
      <c r="D7" s="14"/>
      <c r="F7" s="56"/>
    </row>
    <row r="8" spans="1:6" ht="15">
      <c r="B8" s="78"/>
      <c r="F8" s="56"/>
    </row>
    <row r="9" spans="1:6">
      <c r="B9" s="14"/>
    </row>
    <row r="10" spans="1:6" ht="18">
      <c r="A10" s="263" t="s">
        <v>316</v>
      </c>
    </row>
    <row r="11" spans="1:6" ht="18">
      <c r="A11" s="264" t="s">
        <v>322</v>
      </c>
    </row>
    <row r="12" spans="1:6" ht="3" customHeight="1"/>
    <row r="13" spans="1:6" ht="38.25">
      <c r="A13" s="232">
        <v>39538</v>
      </c>
      <c r="B13" s="113" t="s">
        <v>135</v>
      </c>
      <c r="C13" s="111" t="s">
        <v>136</v>
      </c>
      <c r="D13" s="113" t="s">
        <v>137</v>
      </c>
      <c r="E13" s="112" t="s">
        <v>258</v>
      </c>
      <c r="F13" s="243" t="s">
        <v>138</v>
      </c>
    </row>
    <row r="14" spans="1:6" ht="25.5">
      <c r="A14" s="114" t="s">
        <v>130</v>
      </c>
      <c r="B14" s="115">
        <v>1</v>
      </c>
      <c r="C14" s="116">
        <v>190</v>
      </c>
      <c r="D14" s="116">
        <v>79</v>
      </c>
      <c r="E14" s="116">
        <v>33</v>
      </c>
      <c r="F14" s="116">
        <v>295</v>
      </c>
    </row>
    <row r="15" spans="1:6" ht="25.5">
      <c r="A15" s="131" t="s">
        <v>257</v>
      </c>
      <c r="B15" s="115">
        <v>1</v>
      </c>
      <c r="C15" s="116">
        <v>1095</v>
      </c>
      <c r="D15" s="116">
        <v>439</v>
      </c>
      <c r="E15" s="116">
        <v>33</v>
      </c>
      <c r="F15" s="116">
        <v>1568</v>
      </c>
    </row>
    <row r="16" spans="1:6" ht="25.5">
      <c r="A16" s="114" t="s">
        <v>131</v>
      </c>
      <c r="B16" s="115">
        <v>32250000</v>
      </c>
      <c r="C16" s="116" t="s">
        <v>351</v>
      </c>
      <c r="D16" s="115" t="s">
        <v>351</v>
      </c>
      <c r="E16" s="116">
        <v>691278295.96000004</v>
      </c>
      <c r="F16" s="115">
        <v>723528295.96000004</v>
      </c>
    </row>
    <row r="17" spans="1:6" ht="25.5" customHeight="1" thickBot="1">
      <c r="A17" s="132" t="s">
        <v>132</v>
      </c>
      <c r="B17" s="118" t="s">
        <v>34</v>
      </c>
      <c r="C17" s="119" t="s">
        <v>351</v>
      </c>
      <c r="D17" s="118" t="s">
        <v>351</v>
      </c>
      <c r="E17" s="119">
        <v>947854576.22000003</v>
      </c>
      <c r="F17" s="118">
        <v>947854576.22000003</v>
      </c>
    </row>
    <row r="18" spans="1:6" s="4" customFormat="1" ht="12.75" customHeight="1">
      <c r="A18" s="236" t="s">
        <v>289</v>
      </c>
      <c r="B18" s="115">
        <v>6800</v>
      </c>
      <c r="C18" s="115">
        <v>7769087.7200000007</v>
      </c>
      <c r="D18" s="115">
        <v>82599128.479999989</v>
      </c>
      <c r="E18" s="115">
        <v>63051287.740000002</v>
      </c>
      <c r="F18" s="116">
        <v>153426303.94</v>
      </c>
    </row>
    <row r="19" spans="1:6" s="4" customFormat="1" ht="12.75" customHeight="1">
      <c r="A19" s="123" t="s">
        <v>290</v>
      </c>
      <c r="B19" s="124">
        <v>46165.599999999999</v>
      </c>
      <c r="C19" s="124">
        <v>8189967.1999999993</v>
      </c>
      <c r="D19" s="124">
        <v>53477503.879999995</v>
      </c>
      <c r="E19" s="124">
        <v>29878610.559999999</v>
      </c>
      <c r="F19" s="126">
        <v>91592247.239999995</v>
      </c>
    </row>
    <row r="20" spans="1:6" s="4" customFormat="1" ht="12.75" customHeight="1">
      <c r="A20" s="121" t="s">
        <v>291</v>
      </c>
      <c r="B20" s="115">
        <v>53514</v>
      </c>
      <c r="C20" s="115">
        <v>34569461.240000002</v>
      </c>
      <c r="D20" s="115">
        <v>79385798.099999994</v>
      </c>
      <c r="E20" s="115">
        <v>40188699.380000003</v>
      </c>
      <c r="F20" s="116">
        <v>154197472.72</v>
      </c>
    </row>
    <row r="21" spans="1:6" s="4" customFormat="1" ht="12.75" customHeight="1">
      <c r="A21" s="123" t="s">
        <v>292</v>
      </c>
      <c r="B21" s="124"/>
      <c r="C21" s="124"/>
      <c r="D21" s="124"/>
      <c r="E21" s="124"/>
      <c r="F21" s="126"/>
    </row>
    <row r="22" spans="1:6" s="4" customFormat="1" ht="12.75" customHeight="1">
      <c r="A22" s="121" t="s">
        <v>293</v>
      </c>
      <c r="B22" s="115"/>
      <c r="C22" s="115"/>
      <c r="D22" s="115"/>
      <c r="E22" s="115"/>
      <c r="F22" s="116"/>
    </row>
    <row r="23" spans="1:6">
      <c r="A23" s="123" t="s">
        <v>294</v>
      </c>
      <c r="B23" s="124"/>
      <c r="C23" s="124"/>
      <c r="D23" s="124"/>
      <c r="E23" s="124"/>
      <c r="F23" s="126"/>
    </row>
    <row r="24" spans="1:6">
      <c r="A24" s="121" t="s">
        <v>295</v>
      </c>
      <c r="B24" s="115"/>
      <c r="C24" s="115"/>
      <c r="D24" s="115"/>
      <c r="E24" s="115"/>
      <c r="F24" s="116"/>
    </row>
    <row r="25" spans="1:6">
      <c r="A25" s="123" t="s">
        <v>296</v>
      </c>
      <c r="B25" s="124"/>
      <c r="C25" s="124"/>
      <c r="D25" s="124"/>
      <c r="E25" s="124"/>
      <c r="F25" s="126"/>
    </row>
    <row r="26" spans="1:6">
      <c r="A26" s="121" t="s">
        <v>297</v>
      </c>
      <c r="B26" s="115"/>
      <c r="C26" s="115"/>
      <c r="D26" s="115"/>
      <c r="E26" s="115"/>
      <c r="F26" s="116"/>
    </row>
    <row r="27" spans="1:6">
      <c r="A27" s="123" t="s">
        <v>298</v>
      </c>
      <c r="B27" s="124"/>
      <c r="C27" s="124"/>
      <c r="D27" s="124"/>
      <c r="E27" s="124"/>
      <c r="F27" s="126"/>
    </row>
    <row r="28" spans="1:6">
      <c r="A28" s="121" t="s">
        <v>299</v>
      </c>
      <c r="B28" s="115"/>
      <c r="C28" s="115"/>
      <c r="D28" s="115"/>
      <c r="E28" s="116"/>
      <c r="F28" s="116"/>
    </row>
    <row r="29" spans="1:6">
      <c r="A29" s="123" t="s">
        <v>300</v>
      </c>
      <c r="B29" s="124"/>
      <c r="C29" s="124"/>
      <c r="D29" s="124"/>
      <c r="E29" s="124"/>
      <c r="F29" s="126"/>
    </row>
    <row r="30" spans="1:6">
      <c r="A30" s="246" t="s">
        <v>301</v>
      </c>
      <c r="B30" s="129">
        <v>106479.6</v>
      </c>
      <c r="C30" s="129">
        <v>50528516.160000004</v>
      </c>
      <c r="D30" s="129">
        <v>215462430.45999998</v>
      </c>
      <c r="E30" s="129">
        <v>133118597.68000001</v>
      </c>
      <c r="F30" s="129">
        <v>399216023.89999998</v>
      </c>
    </row>
    <row r="31" spans="1:6">
      <c r="A31" s="266" t="s">
        <v>134</v>
      </c>
      <c r="B31" s="29"/>
      <c r="C31" s="29"/>
      <c r="D31" s="29"/>
      <c r="E31" s="29"/>
      <c r="F31" s="24"/>
    </row>
    <row r="32" spans="1:6" s="3" customFormat="1" ht="12.75" customHeight="1">
      <c r="A32" s="250"/>
      <c r="B32" s="247"/>
      <c r="C32" s="85"/>
      <c r="D32" s="85"/>
      <c r="E32" s="85"/>
      <c r="F32" s="85"/>
    </row>
    <row r="33" spans="1:6" s="3" customFormat="1" ht="12.75" customHeight="1">
      <c r="A33" s="250"/>
      <c r="B33" s="247"/>
      <c r="C33" s="85"/>
      <c r="D33" s="85"/>
      <c r="E33" s="85"/>
      <c r="F33" s="85"/>
    </row>
    <row r="34" spans="1:6" s="3" customFormat="1" ht="12.75" customHeight="1">
      <c r="A34" s="251"/>
    </row>
    <row r="38" spans="1:6" ht="18">
      <c r="A38" s="263" t="s">
        <v>316</v>
      </c>
    </row>
    <row r="39" spans="1:6" ht="18">
      <c r="A39" s="264" t="s">
        <v>320</v>
      </c>
    </row>
    <row r="40" spans="1:6" ht="3" customHeight="1"/>
    <row r="41" spans="1:6" ht="38.450000000000003" customHeight="1">
      <c r="A41" s="232">
        <v>39538</v>
      </c>
      <c r="B41" s="113" t="s">
        <v>135</v>
      </c>
      <c r="C41" s="111" t="s">
        <v>136</v>
      </c>
      <c r="D41" s="113" t="s">
        <v>137</v>
      </c>
      <c r="E41" s="112" t="s">
        <v>258</v>
      </c>
      <c r="F41" s="243" t="s">
        <v>138</v>
      </c>
    </row>
    <row r="42" spans="1:6" ht="25.5">
      <c r="A42" s="114" t="s">
        <v>130</v>
      </c>
      <c r="B42" s="115">
        <v>99</v>
      </c>
      <c r="C42" s="116">
        <v>251</v>
      </c>
      <c r="D42" s="116">
        <v>93</v>
      </c>
      <c r="E42" s="116">
        <v>37</v>
      </c>
      <c r="F42" s="116">
        <v>430</v>
      </c>
    </row>
    <row r="43" spans="1:6" ht="25.5">
      <c r="A43" s="131" t="s">
        <v>257</v>
      </c>
      <c r="B43" s="115">
        <v>107</v>
      </c>
      <c r="C43" s="116">
        <v>3202</v>
      </c>
      <c r="D43" s="116">
        <v>3473</v>
      </c>
      <c r="E43" s="116">
        <v>43</v>
      </c>
      <c r="F43" s="116">
        <v>6825</v>
      </c>
    </row>
    <row r="44" spans="1:6" ht="25.5">
      <c r="A44" s="114" t="s">
        <v>131</v>
      </c>
      <c r="B44" s="115">
        <v>136458454533.85999</v>
      </c>
      <c r="C44" s="116" t="s">
        <v>351</v>
      </c>
      <c r="D44" s="115" t="s">
        <v>351</v>
      </c>
      <c r="E44" s="116">
        <v>1323222463.96</v>
      </c>
      <c r="F44" s="115">
        <v>137781676997.81998</v>
      </c>
    </row>
    <row r="45" spans="1:6" ht="25.5" customHeight="1" thickBot="1">
      <c r="A45" s="132" t="s">
        <v>132</v>
      </c>
      <c r="B45" s="118">
        <v>53809896860.379997</v>
      </c>
      <c r="C45" s="119" t="s">
        <v>351</v>
      </c>
      <c r="D45" s="118" t="s">
        <v>351</v>
      </c>
      <c r="E45" s="119">
        <v>947854576.22000003</v>
      </c>
      <c r="F45" s="118">
        <v>54757751436.599998</v>
      </c>
    </row>
    <row r="46" spans="1:6">
      <c r="A46" s="123" t="s">
        <v>182</v>
      </c>
      <c r="B46" s="124">
        <v>187876019169.28003</v>
      </c>
      <c r="C46" s="124">
        <v>1140291116.1100001</v>
      </c>
      <c r="D46" s="124">
        <v>1658734545.6900001</v>
      </c>
      <c r="E46" s="124">
        <v>1097225543.3</v>
      </c>
      <c r="F46" s="124">
        <v>191772270374.38004</v>
      </c>
    </row>
    <row r="47" spans="1:6">
      <c r="A47" s="236" t="s">
        <v>289</v>
      </c>
      <c r="B47" s="115">
        <v>19150213594.440002</v>
      </c>
      <c r="C47" s="115">
        <v>68827631.20713</v>
      </c>
      <c r="D47" s="115">
        <v>242206145.16999999</v>
      </c>
      <c r="E47" s="115">
        <v>78475819.920000002</v>
      </c>
      <c r="F47" s="116">
        <v>19539723190.737129</v>
      </c>
    </row>
    <row r="48" spans="1:6">
      <c r="A48" s="123" t="s">
        <v>290</v>
      </c>
      <c r="B48" s="124">
        <v>13203365042.460001</v>
      </c>
      <c r="C48" s="124">
        <v>68825498.569999993</v>
      </c>
      <c r="D48" s="124">
        <v>141250366.41999999</v>
      </c>
      <c r="E48" s="124">
        <v>39979917.619999997</v>
      </c>
      <c r="F48" s="126">
        <v>13453420825.070002</v>
      </c>
    </row>
    <row r="49" spans="1:6">
      <c r="A49" s="121" t="s">
        <v>291</v>
      </c>
      <c r="B49" s="115">
        <v>12525978243.959999</v>
      </c>
      <c r="C49" s="115">
        <v>110386531.35000001</v>
      </c>
      <c r="D49" s="115">
        <v>167714023.38</v>
      </c>
      <c r="E49" s="115">
        <v>47500784.899999999</v>
      </c>
      <c r="F49" s="116">
        <v>12851579583.589998</v>
      </c>
    </row>
    <row r="50" spans="1:6">
      <c r="A50" s="123" t="s">
        <v>292</v>
      </c>
      <c r="B50" s="124"/>
      <c r="C50" s="124"/>
      <c r="D50" s="124"/>
      <c r="E50" s="124"/>
      <c r="F50" s="126"/>
    </row>
    <row r="51" spans="1:6">
      <c r="A51" s="121" t="s">
        <v>293</v>
      </c>
      <c r="B51" s="115"/>
      <c r="C51" s="115"/>
      <c r="D51" s="115"/>
      <c r="E51" s="115"/>
      <c r="F51" s="116"/>
    </row>
    <row r="52" spans="1:6">
      <c r="A52" s="123" t="s">
        <v>294</v>
      </c>
      <c r="B52" s="124"/>
      <c r="C52" s="124"/>
      <c r="D52" s="124"/>
      <c r="E52" s="124"/>
      <c r="F52" s="126"/>
    </row>
    <row r="53" spans="1:6">
      <c r="A53" s="121" t="s">
        <v>295</v>
      </c>
      <c r="B53" s="115"/>
      <c r="C53" s="115"/>
      <c r="D53" s="115"/>
      <c r="E53" s="115"/>
      <c r="F53" s="116"/>
    </row>
    <row r="54" spans="1:6">
      <c r="A54" s="123" t="s">
        <v>296</v>
      </c>
      <c r="B54" s="124"/>
      <c r="C54" s="124"/>
      <c r="D54" s="124"/>
      <c r="E54" s="124"/>
      <c r="F54" s="126"/>
    </row>
    <row r="55" spans="1:6">
      <c r="A55" s="121" t="s">
        <v>297</v>
      </c>
      <c r="B55" s="115"/>
      <c r="C55" s="115"/>
      <c r="D55" s="115"/>
      <c r="E55" s="115"/>
      <c r="F55" s="116"/>
    </row>
    <row r="56" spans="1:6">
      <c r="A56" s="123" t="s">
        <v>298</v>
      </c>
      <c r="B56" s="124"/>
      <c r="C56" s="124"/>
      <c r="D56" s="124"/>
      <c r="E56" s="124"/>
      <c r="F56" s="126"/>
    </row>
    <row r="57" spans="1:6">
      <c r="A57" s="121" t="s">
        <v>299</v>
      </c>
      <c r="B57" s="115"/>
      <c r="C57" s="115"/>
      <c r="D57" s="115"/>
      <c r="E57" s="116"/>
      <c r="F57" s="116"/>
    </row>
    <row r="58" spans="1:6">
      <c r="A58" s="123" t="s">
        <v>300</v>
      </c>
      <c r="B58" s="124"/>
      <c r="C58" s="124"/>
      <c r="D58" s="124"/>
      <c r="E58" s="124"/>
      <c r="F58" s="126"/>
    </row>
    <row r="59" spans="1:6">
      <c r="A59" s="246" t="s">
        <v>301</v>
      </c>
      <c r="B59" s="129">
        <v>44879556880.860001</v>
      </c>
      <c r="C59" s="129">
        <v>248039661.12713003</v>
      </c>
      <c r="D59" s="129">
        <v>551170534.97000003</v>
      </c>
      <c r="E59" s="129">
        <v>165956522.44</v>
      </c>
      <c r="F59" s="129">
        <v>45844723599.397125</v>
      </c>
    </row>
    <row r="60" spans="1:6">
      <c r="A60" s="266" t="s">
        <v>134</v>
      </c>
    </row>
    <row r="65" spans="6:6" ht="15.75">
      <c r="F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E9" sqref="E9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68" t="s">
        <v>282</v>
      </c>
      <c r="B2" s="4"/>
      <c r="C2" s="4"/>
      <c r="D2" s="4"/>
      <c r="E2" s="4"/>
      <c r="F2" s="4"/>
      <c r="G2" s="4"/>
      <c r="H2" s="4"/>
      <c r="I2" s="4"/>
    </row>
    <row r="3" spans="1:10" ht="20.25">
      <c r="A3" s="269" t="s">
        <v>259</v>
      </c>
      <c r="B3" s="4"/>
      <c r="C3" s="4"/>
      <c r="D3" s="4"/>
      <c r="E3" s="4"/>
      <c r="F3" s="4"/>
      <c r="G3" s="4"/>
      <c r="H3" s="4"/>
      <c r="I3" s="4"/>
    </row>
    <row r="5" spans="1:10">
      <c r="E5" s="14"/>
    </row>
    <row r="6" spans="1:10">
      <c r="B6" s="14"/>
      <c r="D6" t="s">
        <v>236</v>
      </c>
      <c r="F6" s="14"/>
    </row>
    <row r="10" spans="1:10" ht="18">
      <c r="A10" s="264" t="s">
        <v>315</v>
      </c>
    </row>
    <row r="11" spans="1:10" ht="3.95" customHeight="1"/>
    <row r="12" spans="1:10" ht="52.5" customHeight="1">
      <c r="A12" s="232">
        <v>39538</v>
      </c>
      <c r="B12" s="110" t="s">
        <v>251</v>
      </c>
      <c r="C12" s="110" t="s">
        <v>245</v>
      </c>
      <c r="D12" s="110" t="s">
        <v>303</v>
      </c>
      <c r="E12" s="111" t="s">
        <v>178</v>
      </c>
      <c r="F12" s="111" t="s">
        <v>179</v>
      </c>
      <c r="G12" s="111" t="s">
        <v>142</v>
      </c>
      <c r="H12" s="111" t="s">
        <v>143</v>
      </c>
      <c r="I12" s="110" t="s">
        <v>239</v>
      </c>
      <c r="J12" s="242" t="s">
        <v>138</v>
      </c>
    </row>
    <row r="13" spans="1:10" ht="25.5">
      <c r="A13" s="114" t="s">
        <v>130</v>
      </c>
      <c r="B13" s="138">
        <v>9</v>
      </c>
      <c r="C13" s="138">
        <v>86</v>
      </c>
      <c r="D13" s="138">
        <v>4</v>
      </c>
      <c r="E13" s="138">
        <v>3</v>
      </c>
      <c r="F13" s="138">
        <v>3</v>
      </c>
      <c r="G13" s="116">
        <v>95</v>
      </c>
      <c r="H13" s="138">
        <v>16</v>
      </c>
      <c r="I13" s="138">
        <v>4</v>
      </c>
      <c r="J13" s="139">
        <v>180</v>
      </c>
    </row>
    <row r="14" spans="1:10" ht="25.5">
      <c r="A14" s="131" t="s">
        <v>257</v>
      </c>
      <c r="B14" s="138">
        <v>9</v>
      </c>
      <c r="C14" s="138">
        <v>94</v>
      </c>
      <c r="D14" s="138">
        <v>10</v>
      </c>
      <c r="E14" s="138">
        <v>1390</v>
      </c>
      <c r="F14" s="138">
        <v>3</v>
      </c>
      <c r="G14" s="116">
        <v>2107</v>
      </c>
      <c r="H14" s="138">
        <v>1622</v>
      </c>
      <c r="I14" s="138">
        <v>22</v>
      </c>
      <c r="J14" s="139">
        <v>5257</v>
      </c>
    </row>
    <row r="15" spans="1:10" ht="26.25" thickBot="1">
      <c r="A15" s="132" t="s">
        <v>139</v>
      </c>
      <c r="B15" s="140">
        <v>53809896860.379898</v>
      </c>
      <c r="C15" s="140">
        <v>136322101033.86</v>
      </c>
      <c r="D15" s="140">
        <v>631944168</v>
      </c>
      <c r="E15" s="119" t="s">
        <v>8</v>
      </c>
      <c r="F15" s="140">
        <v>104103500</v>
      </c>
      <c r="G15" s="119" t="s">
        <v>8</v>
      </c>
      <c r="H15" s="119" t="s">
        <v>8</v>
      </c>
      <c r="I15" s="119" t="s">
        <v>8</v>
      </c>
      <c r="J15" s="141">
        <v>190868045562.2399</v>
      </c>
    </row>
    <row r="16" spans="1:10">
      <c r="A16" s="123" t="s">
        <v>182</v>
      </c>
      <c r="B16" s="143">
        <v>11553540770.139999</v>
      </c>
      <c r="C16" s="143">
        <v>176333152981.26001</v>
      </c>
      <c r="D16" s="143">
        <v>264158912.11999997</v>
      </c>
      <c r="E16" s="143">
        <v>48716140.159999996</v>
      </c>
      <c r="F16" s="143">
        <v>4427959.16</v>
      </c>
      <c r="G16" s="143">
        <v>950400140.29000008</v>
      </c>
      <c r="H16" s="143">
        <v>476650992.09000003</v>
      </c>
      <c r="I16" s="143">
        <v>993467795.80000007</v>
      </c>
      <c r="J16" s="144">
        <v>190624515691.01996</v>
      </c>
    </row>
    <row r="17" spans="1:10">
      <c r="A17" s="121" t="s">
        <v>289</v>
      </c>
      <c r="B17" s="142">
        <v>332592004.94</v>
      </c>
      <c r="C17" s="142">
        <v>18817233735.700001</v>
      </c>
      <c r="D17" s="142">
        <v>15424532.18</v>
      </c>
      <c r="E17" s="142">
        <v>2481041.96</v>
      </c>
      <c r="F17" s="142">
        <v>381053.8</v>
      </c>
      <c r="G17" s="142">
        <v>61058543.487130001</v>
      </c>
      <c r="H17" s="142">
        <v>49085930.729999997</v>
      </c>
      <c r="I17" s="142">
        <v>108040044</v>
      </c>
      <c r="J17" s="139">
        <v>19386296886.797127</v>
      </c>
    </row>
    <row r="18" spans="1:10">
      <c r="A18" s="123" t="s">
        <v>290</v>
      </c>
      <c r="B18" s="143">
        <v>182898317.34</v>
      </c>
      <c r="C18" s="143">
        <v>13020037581.620001</v>
      </c>
      <c r="D18" s="143">
        <v>10101307.060000001</v>
      </c>
      <c r="E18" s="143">
        <v>1381949.46</v>
      </c>
      <c r="F18" s="143">
        <v>382977.9</v>
      </c>
      <c r="G18" s="143">
        <v>60635531.369999997</v>
      </c>
      <c r="H18" s="143">
        <v>29757244.379999999</v>
      </c>
      <c r="I18" s="143">
        <v>56633668.700000003</v>
      </c>
      <c r="J18" s="144">
        <v>13361828577.83</v>
      </c>
    </row>
    <row r="19" spans="1:10">
      <c r="A19" s="121" t="s">
        <v>291</v>
      </c>
      <c r="B19" s="142">
        <v>184478326.97999999</v>
      </c>
      <c r="C19" s="142">
        <v>12341118361.98</v>
      </c>
      <c r="D19" s="142">
        <v>7312085.5199999996</v>
      </c>
      <c r="E19" s="142">
        <v>744483.52</v>
      </c>
      <c r="F19" s="142">
        <v>328041</v>
      </c>
      <c r="G19" s="142">
        <v>75817070.109999999</v>
      </c>
      <c r="H19" s="142">
        <v>30334944.640000001</v>
      </c>
      <c r="I19" s="142">
        <v>57248797.119999997</v>
      </c>
      <c r="J19" s="139">
        <v>12697382110.870001</v>
      </c>
    </row>
    <row r="20" spans="1:10">
      <c r="A20" s="125" t="s">
        <v>292</v>
      </c>
      <c r="B20" s="143"/>
      <c r="C20" s="143"/>
      <c r="D20" s="143"/>
      <c r="E20" s="143"/>
      <c r="F20" s="143"/>
      <c r="G20" s="143"/>
      <c r="H20" s="143"/>
      <c r="I20" s="143"/>
      <c r="J20" s="144"/>
    </row>
    <row r="21" spans="1:10">
      <c r="A21" s="121" t="s">
        <v>293</v>
      </c>
      <c r="B21" s="142"/>
      <c r="C21" s="142"/>
      <c r="D21" s="142"/>
      <c r="E21" s="142"/>
      <c r="F21" s="142"/>
      <c r="G21" s="142"/>
      <c r="H21" s="142"/>
      <c r="I21" s="142"/>
      <c r="J21" s="139"/>
    </row>
    <row r="22" spans="1:10">
      <c r="A22" s="123" t="s">
        <v>294</v>
      </c>
      <c r="B22" s="143"/>
      <c r="C22" s="143"/>
      <c r="D22" s="143"/>
      <c r="E22" s="143"/>
      <c r="F22" s="143"/>
      <c r="G22" s="143"/>
      <c r="H22" s="143"/>
      <c r="I22" s="143"/>
      <c r="J22" s="144"/>
    </row>
    <row r="23" spans="1:10">
      <c r="A23" s="121" t="s">
        <v>295</v>
      </c>
      <c r="B23" s="142"/>
      <c r="C23" s="142"/>
      <c r="D23" s="142"/>
      <c r="E23" s="142"/>
      <c r="F23" s="142"/>
      <c r="G23" s="142"/>
      <c r="H23" s="142"/>
      <c r="I23" s="142"/>
      <c r="J23" s="139"/>
    </row>
    <row r="24" spans="1:10">
      <c r="A24" s="125" t="s">
        <v>296</v>
      </c>
      <c r="B24" s="143"/>
      <c r="C24" s="143"/>
      <c r="D24" s="143"/>
      <c r="E24" s="143"/>
      <c r="F24" s="143"/>
      <c r="G24" s="143"/>
      <c r="H24" s="143"/>
      <c r="I24" s="143"/>
      <c r="J24" s="144"/>
    </row>
    <row r="25" spans="1:10">
      <c r="A25" s="122" t="s">
        <v>297</v>
      </c>
      <c r="B25" s="142"/>
      <c r="C25" s="142"/>
      <c r="D25" s="142"/>
      <c r="E25" s="142"/>
      <c r="F25" s="142"/>
      <c r="G25" s="142"/>
      <c r="H25" s="142"/>
      <c r="I25" s="142"/>
      <c r="J25" s="139"/>
    </row>
    <row r="26" spans="1:10">
      <c r="A26" s="123" t="s">
        <v>298</v>
      </c>
      <c r="B26" s="143"/>
      <c r="C26" s="143"/>
      <c r="D26" s="145"/>
      <c r="E26" s="143"/>
      <c r="F26" s="143"/>
      <c r="G26" s="143"/>
      <c r="H26" s="143"/>
      <c r="I26" s="143"/>
      <c r="J26" s="144"/>
    </row>
    <row r="27" spans="1:10">
      <c r="A27" s="122" t="s">
        <v>299</v>
      </c>
      <c r="B27" s="138"/>
      <c r="C27" s="138"/>
      <c r="D27" s="138"/>
      <c r="E27" s="138"/>
      <c r="F27" s="138"/>
      <c r="G27" s="138"/>
      <c r="H27" s="138"/>
      <c r="I27" s="138"/>
      <c r="J27" s="139"/>
    </row>
    <row r="28" spans="1:10">
      <c r="A28" s="123" t="s">
        <v>300</v>
      </c>
      <c r="B28" s="143"/>
      <c r="C28" s="143"/>
      <c r="D28" s="143"/>
      <c r="E28" s="143"/>
      <c r="F28" s="143"/>
      <c r="G28" s="143"/>
      <c r="H28" s="143"/>
      <c r="I28" s="143"/>
      <c r="J28" s="144"/>
    </row>
    <row r="29" spans="1:10">
      <c r="A29" s="128" t="s">
        <v>301</v>
      </c>
      <c r="B29" s="137">
        <v>699968649.25999999</v>
      </c>
      <c r="C29" s="137">
        <v>44178389679.300003</v>
      </c>
      <c r="D29" s="137">
        <v>32837924.760000002</v>
      </c>
      <c r="E29" s="137">
        <v>4607474.9400000004</v>
      </c>
      <c r="F29" s="137">
        <v>1092072.7</v>
      </c>
      <c r="G29" s="137">
        <v>197511144.96713001</v>
      </c>
      <c r="H29" s="137">
        <v>109178119.75</v>
      </c>
      <c r="I29" s="137">
        <v>221922509.81999999</v>
      </c>
      <c r="J29" s="137">
        <v>45445507575.497131</v>
      </c>
    </row>
    <row r="30" spans="1:10">
      <c r="A30" s="266" t="s">
        <v>134</v>
      </c>
    </row>
    <row r="31" spans="1:10">
      <c r="A31" s="267" t="s">
        <v>260</v>
      </c>
    </row>
    <row r="32" spans="1:10">
      <c r="A32" s="266" t="s">
        <v>140</v>
      </c>
    </row>
    <row r="33" spans="1:10">
      <c r="A33" s="266" t="s">
        <v>141</v>
      </c>
    </row>
    <row r="34" spans="1:10">
      <c r="J34" s="36"/>
    </row>
    <row r="35" spans="1:10">
      <c r="J35" s="36"/>
    </row>
    <row r="40" spans="1:10" ht="18">
      <c r="A40" s="264" t="s">
        <v>319</v>
      </c>
    </row>
    <row r="41" spans="1:10" ht="3.95" customHeight="1"/>
    <row r="42" spans="1:10" ht="52.5" customHeight="1">
      <c r="A42" s="232">
        <v>39538</v>
      </c>
      <c r="B42" s="110" t="s">
        <v>251</v>
      </c>
      <c r="C42" s="110" t="s">
        <v>245</v>
      </c>
      <c r="D42" s="110" t="s">
        <v>303</v>
      </c>
      <c r="E42" s="111" t="s">
        <v>178</v>
      </c>
      <c r="F42" s="111" t="s">
        <v>179</v>
      </c>
      <c r="G42" s="111" t="s">
        <v>142</v>
      </c>
      <c r="H42" s="111" t="s">
        <v>143</v>
      </c>
      <c r="I42" s="110" t="s">
        <v>255</v>
      </c>
      <c r="J42" s="242" t="s">
        <v>138</v>
      </c>
    </row>
    <row r="43" spans="1:10" ht="25.5">
      <c r="A43" s="114" t="s">
        <v>130</v>
      </c>
      <c r="B43" s="138">
        <v>9</v>
      </c>
      <c r="C43" s="138">
        <v>16</v>
      </c>
      <c r="D43" s="138">
        <v>8</v>
      </c>
      <c r="E43" s="116">
        <v>4</v>
      </c>
      <c r="F43" s="138">
        <v>1</v>
      </c>
      <c r="G43" s="116">
        <v>190</v>
      </c>
      <c r="H43" s="138">
        <v>10</v>
      </c>
      <c r="I43" s="142">
        <v>67</v>
      </c>
      <c r="J43" s="139">
        <v>295</v>
      </c>
    </row>
    <row r="44" spans="1:10" ht="25.5">
      <c r="A44" s="131" t="s">
        <v>257</v>
      </c>
      <c r="B44" s="138">
        <v>9</v>
      </c>
      <c r="C44" s="138">
        <v>16</v>
      </c>
      <c r="D44" s="138">
        <v>8</v>
      </c>
      <c r="E44" s="116">
        <v>13</v>
      </c>
      <c r="F44" s="138">
        <v>1</v>
      </c>
      <c r="G44" s="116">
        <v>1095</v>
      </c>
      <c r="H44" s="138">
        <v>26</v>
      </c>
      <c r="I44" s="142">
        <v>400</v>
      </c>
      <c r="J44" s="139">
        <v>1568</v>
      </c>
    </row>
    <row r="45" spans="1:10" ht="26.25" thickBot="1">
      <c r="A45" s="132" t="s">
        <v>139</v>
      </c>
      <c r="B45" s="140">
        <v>947854576.22000003</v>
      </c>
      <c r="C45" s="140">
        <v>482698187</v>
      </c>
      <c r="D45" s="140">
        <v>227385207.16</v>
      </c>
      <c r="E45" s="119" t="s">
        <v>8</v>
      </c>
      <c r="F45" s="140">
        <v>13444901.800000001</v>
      </c>
      <c r="G45" s="119" t="s">
        <v>8</v>
      </c>
      <c r="H45" s="119" t="s">
        <v>8</v>
      </c>
      <c r="I45" s="118" t="s">
        <v>8</v>
      </c>
      <c r="J45" s="141">
        <v>1671382872.1800001</v>
      </c>
    </row>
    <row r="46" spans="1:10">
      <c r="A46" s="127" t="s">
        <v>182</v>
      </c>
      <c r="B46" s="143">
        <v>764793508.82000005</v>
      </c>
      <c r="C46" s="143">
        <v>36075300.159999989</v>
      </c>
      <c r="D46" s="143">
        <v>17095280.919999998</v>
      </c>
      <c r="E46" s="143">
        <v>215429.16</v>
      </c>
      <c r="F46" s="124" t="s">
        <v>34</v>
      </c>
      <c r="G46" s="143">
        <v>189890975.81999999</v>
      </c>
      <c r="H46" s="143">
        <v>6861533.080000001</v>
      </c>
      <c r="I46" s="323">
        <v>132822655.39999999</v>
      </c>
      <c r="J46" s="144">
        <v>1147754683.3599999</v>
      </c>
    </row>
    <row r="47" spans="1:10">
      <c r="A47" s="121" t="s">
        <v>289</v>
      </c>
      <c r="B47" s="142">
        <v>58957150.859999999</v>
      </c>
      <c r="C47" s="142">
        <v>2003553.38</v>
      </c>
      <c r="D47" s="142">
        <v>2097383.5</v>
      </c>
      <c r="E47" s="142">
        <v>1672.32</v>
      </c>
      <c r="F47" s="115" t="s">
        <v>34</v>
      </c>
      <c r="G47" s="142">
        <v>7769087.7199999997</v>
      </c>
      <c r="H47" s="142">
        <v>448651</v>
      </c>
      <c r="I47" s="142">
        <v>82148805.159999996</v>
      </c>
      <c r="J47" s="139">
        <v>153426303.94</v>
      </c>
    </row>
    <row r="48" spans="1:10">
      <c r="A48" s="123" t="s">
        <v>290</v>
      </c>
      <c r="B48" s="143">
        <v>27263704.68</v>
      </c>
      <c r="C48" s="143">
        <v>824126.44</v>
      </c>
      <c r="D48" s="143">
        <v>1836945.04</v>
      </c>
      <c r="E48" s="124" t="s">
        <v>34</v>
      </c>
      <c r="F48" s="124" t="s">
        <v>34</v>
      </c>
      <c r="G48" s="143">
        <v>8189967.2000000002</v>
      </c>
      <c r="H48" s="143">
        <v>374984.12</v>
      </c>
      <c r="I48" s="143">
        <v>53102519.759999998</v>
      </c>
      <c r="J48" s="144">
        <v>91592247.239999995</v>
      </c>
    </row>
    <row r="49" spans="1:10">
      <c r="A49" s="121" t="s">
        <v>291</v>
      </c>
      <c r="B49" s="142">
        <v>38002294.880000003</v>
      </c>
      <c r="C49" s="142">
        <v>848865.68</v>
      </c>
      <c r="D49" s="142">
        <v>1391052.82</v>
      </c>
      <c r="E49" s="142">
        <v>460.08</v>
      </c>
      <c r="F49" s="115" t="s">
        <v>34</v>
      </c>
      <c r="G49" s="142">
        <v>34569461.240000002</v>
      </c>
      <c r="H49" s="142">
        <v>117117.2</v>
      </c>
      <c r="I49" s="142">
        <v>79268220.819999993</v>
      </c>
      <c r="J49" s="139">
        <v>154197472.72</v>
      </c>
    </row>
    <row r="50" spans="1:10">
      <c r="A50" s="125" t="s">
        <v>292</v>
      </c>
      <c r="B50" s="143"/>
      <c r="C50" s="143"/>
      <c r="D50" s="143"/>
      <c r="E50" s="143"/>
      <c r="F50" s="124"/>
      <c r="G50" s="143"/>
      <c r="H50" s="143"/>
      <c r="I50" s="143"/>
      <c r="J50" s="144"/>
    </row>
    <row r="51" spans="1:10">
      <c r="A51" s="121" t="s">
        <v>293</v>
      </c>
      <c r="B51" s="142"/>
      <c r="C51" s="142"/>
      <c r="D51" s="142"/>
      <c r="E51" s="142"/>
      <c r="F51" s="115"/>
      <c r="G51" s="142"/>
      <c r="H51" s="142"/>
      <c r="I51" s="142"/>
      <c r="J51" s="139"/>
    </row>
    <row r="52" spans="1:10">
      <c r="A52" s="123" t="s">
        <v>294</v>
      </c>
      <c r="B52" s="143"/>
      <c r="C52" s="143"/>
      <c r="D52" s="143"/>
      <c r="E52" s="124"/>
      <c r="F52" s="124"/>
      <c r="G52" s="143"/>
      <c r="H52" s="143"/>
      <c r="I52" s="143"/>
      <c r="J52" s="144"/>
    </row>
    <row r="53" spans="1:10">
      <c r="A53" s="121" t="s">
        <v>295</v>
      </c>
      <c r="B53" s="142"/>
      <c r="C53" s="142"/>
      <c r="D53" s="142"/>
      <c r="E53" s="142"/>
      <c r="F53" s="115"/>
      <c r="G53" s="142"/>
      <c r="H53" s="142"/>
      <c r="I53" s="142"/>
      <c r="J53" s="139"/>
    </row>
    <row r="54" spans="1:10">
      <c r="A54" s="125" t="s">
        <v>296</v>
      </c>
      <c r="B54" s="143"/>
      <c r="C54" s="143"/>
      <c r="D54" s="143"/>
      <c r="E54" s="143"/>
      <c r="F54" s="124"/>
      <c r="G54" s="143"/>
      <c r="H54" s="143"/>
      <c r="I54" s="143"/>
      <c r="J54" s="144"/>
    </row>
    <row r="55" spans="1:10">
      <c r="A55" s="122" t="s">
        <v>297</v>
      </c>
      <c r="B55" s="142"/>
      <c r="C55" s="142"/>
      <c r="D55" s="142"/>
      <c r="E55" s="142"/>
      <c r="F55" s="115"/>
      <c r="G55" s="142"/>
      <c r="H55" s="142"/>
      <c r="I55" s="142"/>
      <c r="J55" s="139"/>
    </row>
    <row r="56" spans="1:10">
      <c r="A56" s="123" t="s">
        <v>298</v>
      </c>
      <c r="B56" s="143"/>
      <c r="C56" s="143"/>
      <c r="D56" s="143"/>
      <c r="E56" s="143"/>
      <c r="F56" s="124"/>
      <c r="G56" s="143"/>
      <c r="H56" s="143"/>
      <c r="I56" s="143"/>
      <c r="J56" s="144"/>
    </row>
    <row r="57" spans="1:10">
      <c r="A57" s="122" t="s">
        <v>299</v>
      </c>
      <c r="B57" s="138"/>
      <c r="C57" s="138"/>
      <c r="D57" s="138"/>
      <c r="E57" s="138"/>
      <c r="F57" s="115"/>
      <c r="G57" s="138"/>
      <c r="H57" s="138"/>
      <c r="I57" s="142"/>
      <c r="J57" s="139"/>
    </row>
    <row r="58" spans="1:10">
      <c r="A58" s="123" t="s">
        <v>300</v>
      </c>
      <c r="B58" s="143"/>
      <c r="C58" s="143"/>
      <c r="D58" s="143"/>
      <c r="E58" s="143"/>
      <c r="F58" s="124"/>
      <c r="G58" s="143"/>
      <c r="H58" s="143"/>
      <c r="I58" s="143"/>
      <c r="J58" s="144"/>
    </row>
    <row r="59" spans="1:10">
      <c r="A59" s="128" t="s">
        <v>301</v>
      </c>
      <c r="B59" s="137">
        <v>124223150.41999999</v>
      </c>
      <c r="C59" s="137">
        <v>3676545.5</v>
      </c>
      <c r="D59" s="137">
        <v>5325381.3600000003</v>
      </c>
      <c r="E59" s="137">
        <v>2132.4</v>
      </c>
      <c r="F59" s="129" t="s">
        <v>34</v>
      </c>
      <c r="G59" s="137">
        <v>50528516.160000004</v>
      </c>
      <c r="H59" s="137">
        <v>940752.32</v>
      </c>
      <c r="I59" s="137">
        <v>214519545.73999998</v>
      </c>
      <c r="J59" s="137">
        <v>399216023.89999998</v>
      </c>
    </row>
    <row r="60" spans="1:10">
      <c r="A60" s="266" t="s">
        <v>134</v>
      </c>
    </row>
    <row r="61" spans="1:10">
      <c r="A61" s="267" t="s">
        <v>260</v>
      </c>
    </row>
    <row r="62" spans="1:10">
      <c r="A62" s="266" t="s">
        <v>140</v>
      </c>
      <c r="C62" s="77"/>
    </row>
    <row r="63" spans="1:10">
      <c r="A63" s="266" t="s">
        <v>141</v>
      </c>
    </row>
    <row r="69" spans="10:10" ht="15.75">
      <c r="J69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zoomScaleNormal="100" workbookViewId="0">
      <selection activeCell="H4" sqref="H4"/>
    </sheetView>
  </sheetViews>
  <sheetFormatPr baseColWidth="10" defaultRowHeight="12.75"/>
  <cols>
    <col min="1" max="1" width="18.140625" customWidth="1"/>
    <col min="2" max="9" width="9.85546875" bestFit="1" customWidth="1"/>
  </cols>
  <sheetData>
    <row r="1" spans="1:9" ht="18" customHeight="1"/>
    <row r="2" spans="1:9" ht="20.100000000000001" customHeight="1">
      <c r="A2" s="133" t="s">
        <v>283</v>
      </c>
      <c r="B2" s="4"/>
      <c r="D2" s="4"/>
      <c r="E2" s="4"/>
      <c r="F2" s="4"/>
      <c r="G2" s="4"/>
    </row>
    <row r="3" spans="1:9" ht="15">
      <c r="A3" s="134" t="s">
        <v>119</v>
      </c>
      <c r="B3" s="4"/>
      <c r="D3" s="4"/>
      <c r="E3" s="4"/>
      <c r="F3" s="4"/>
      <c r="G3" s="4"/>
      <c r="H3" s="4"/>
    </row>
    <row r="4" spans="1:9" ht="12.75" customHeight="1">
      <c r="H4" s="21"/>
    </row>
    <row r="5" spans="1:9" ht="12.75" customHeight="1">
      <c r="H5" s="21"/>
    </row>
    <row r="6" spans="1:9" ht="12.75" customHeight="1">
      <c r="E6" s="14"/>
      <c r="H6" s="21"/>
    </row>
    <row r="7" spans="1:9" ht="12.75" customHeight="1">
      <c r="E7" s="14"/>
      <c r="H7" s="21"/>
    </row>
    <row r="8" spans="1:9" ht="12.75" customHeight="1">
      <c r="H8" s="21"/>
    </row>
    <row r="9" spans="1:9" ht="12.75" customHeight="1">
      <c r="H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  <c r="I11" s="146"/>
    </row>
    <row r="12" spans="1:9">
      <c r="A12" s="147"/>
      <c r="B12" s="148" t="s">
        <v>9</v>
      </c>
      <c r="C12" s="148" t="s">
        <v>252</v>
      </c>
      <c r="D12" s="148" t="s">
        <v>10</v>
      </c>
      <c r="E12" s="148" t="s">
        <v>11</v>
      </c>
      <c r="F12" s="148" t="s">
        <v>13</v>
      </c>
      <c r="G12" s="148" t="s">
        <v>12</v>
      </c>
      <c r="H12" s="148" t="s">
        <v>14</v>
      </c>
      <c r="I12" s="172" t="s">
        <v>350</v>
      </c>
    </row>
    <row r="13" spans="1:9">
      <c r="A13" s="245" t="s">
        <v>337</v>
      </c>
      <c r="B13" s="149">
        <v>4512.9799999999996</v>
      </c>
      <c r="C13" s="150">
        <v>4538.6499999999996</v>
      </c>
      <c r="D13" s="149">
        <v>2128.73</v>
      </c>
      <c r="E13" s="149">
        <v>2936.68</v>
      </c>
      <c r="F13" s="149">
        <v>247.29</v>
      </c>
      <c r="G13" s="149">
        <v>3536.41</v>
      </c>
      <c r="H13" s="149">
        <v>1653.79</v>
      </c>
      <c r="I13" s="149">
        <v>1608.08</v>
      </c>
    </row>
    <row r="14" spans="1:9">
      <c r="A14" s="245" t="s">
        <v>339</v>
      </c>
      <c r="B14" s="151">
        <v>3871.51</v>
      </c>
      <c r="C14" s="152">
        <v>5279.07</v>
      </c>
      <c r="D14" s="151">
        <v>1850.72</v>
      </c>
      <c r="E14" s="151">
        <v>2422.63</v>
      </c>
      <c r="F14" s="151">
        <v>228.49</v>
      </c>
      <c r="G14" s="151">
        <v>3073.44</v>
      </c>
      <c r="H14" s="151">
        <v>1476.98</v>
      </c>
      <c r="I14" s="151">
        <v>1417.93</v>
      </c>
    </row>
    <row r="15" spans="1:9">
      <c r="A15" s="163">
        <v>39510</v>
      </c>
      <c r="B15" s="164">
        <v>3754.85</v>
      </c>
      <c r="C15" s="164">
        <v>5441.71</v>
      </c>
      <c r="D15" s="164">
        <v>1800.22</v>
      </c>
      <c r="E15" s="164">
        <v>2343.4</v>
      </c>
      <c r="F15" s="164">
        <v>227.01</v>
      </c>
      <c r="G15" s="164">
        <v>3022.06</v>
      </c>
      <c r="H15" s="164">
        <v>1440.44</v>
      </c>
      <c r="I15" s="164">
        <v>1378.09</v>
      </c>
    </row>
    <row r="16" spans="1:9">
      <c r="A16" s="163">
        <v>39511</v>
      </c>
      <c r="B16" s="164">
        <v>3685.58</v>
      </c>
      <c r="C16" s="165">
        <v>5543.31</v>
      </c>
      <c r="D16" s="164">
        <v>1771.77</v>
      </c>
      <c r="E16" s="164">
        <v>2287.34</v>
      </c>
      <c r="F16" s="164">
        <v>224.74</v>
      </c>
      <c r="G16" s="164">
        <v>2985.42</v>
      </c>
      <c r="H16" s="164">
        <v>1420.08</v>
      </c>
      <c r="I16" s="164">
        <v>1356.29</v>
      </c>
    </row>
    <row r="17" spans="1:9">
      <c r="A17" s="163">
        <v>39512</v>
      </c>
      <c r="B17" s="164">
        <v>3772.01</v>
      </c>
      <c r="C17" s="165">
        <v>5414.56</v>
      </c>
      <c r="D17" s="164">
        <v>1816.01</v>
      </c>
      <c r="E17" s="164">
        <v>2345.62</v>
      </c>
      <c r="F17" s="164">
        <v>233.71</v>
      </c>
      <c r="G17" s="164">
        <v>3032.46</v>
      </c>
      <c r="H17" s="164">
        <v>1448.05</v>
      </c>
      <c r="I17" s="164">
        <v>1381.39</v>
      </c>
    </row>
    <row r="18" spans="1:9">
      <c r="A18" s="163">
        <v>39513</v>
      </c>
      <c r="B18" s="164">
        <v>3747.05</v>
      </c>
      <c r="C18" s="165">
        <v>5451.59</v>
      </c>
      <c r="D18" s="164">
        <v>1802.9</v>
      </c>
      <c r="E18" s="164">
        <v>2321.1999999999998</v>
      </c>
      <c r="F18" s="164">
        <v>231.91</v>
      </c>
      <c r="G18" s="164">
        <v>3045.07</v>
      </c>
      <c r="H18" s="164">
        <v>1440.23</v>
      </c>
      <c r="I18" s="164">
        <v>1375.95</v>
      </c>
    </row>
    <row r="19" spans="1:9">
      <c r="A19" s="163">
        <v>39514</v>
      </c>
      <c r="B19" s="164">
        <v>3689.13</v>
      </c>
      <c r="C19" s="165">
        <v>5537.07</v>
      </c>
      <c r="D19" s="164">
        <v>1774</v>
      </c>
      <c r="E19" s="164">
        <v>2287.3000000000002</v>
      </c>
      <c r="F19" s="164">
        <v>226.15</v>
      </c>
      <c r="G19" s="164">
        <v>3016.01</v>
      </c>
      <c r="H19" s="164">
        <v>1421.28</v>
      </c>
      <c r="I19" s="164">
        <v>1349.99</v>
      </c>
    </row>
    <row r="20" spans="1:9">
      <c r="A20" s="163">
        <v>39517</v>
      </c>
      <c r="B20" s="164">
        <v>3671.08</v>
      </c>
      <c r="C20" s="165">
        <v>5567.9</v>
      </c>
      <c r="D20" s="164">
        <v>1767.95</v>
      </c>
      <c r="E20" s="164">
        <v>2276.89</v>
      </c>
      <c r="F20" s="164">
        <v>227.3</v>
      </c>
      <c r="G20" s="164">
        <v>3007.42</v>
      </c>
      <c r="H20" s="164">
        <v>1417.83</v>
      </c>
      <c r="I20" s="164">
        <v>1349.82</v>
      </c>
    </row>
    <row r="21" spans="1:9">
      <c r="A21" s="163">
        <v>39518</v>
      </c>
      <c r="B21" s="164">
        <v>3729.1</v>
      </c>
      <c r="C21" s="165">
        <v>5481.18</v>
      </c>
      <c r="D21" s="164">
        <v>1791.58</v>
      </c>
      <c r="E21" s="164">
        <v>2319.37</v>
      </c>
      <c r="F21" s="164">
        <v>228.09</v>
      </c>
      <c r="G21" s="164">
        <v>3011.55</v>
      </c>
      <c r="H21" s="164">
        <v>1433.57</v>
      </c>
      <c r="I21" s="164">
        <v>1368.71</v>
      </c>
    </row>
    <row r="22" spans="1:9">
      <c r="A22" s="163">
        <v>39519</v>
      </c>
      <c r="B22" s="164">
        <v>3776.59</v>
      </c>
      <c r="C22" s="165">
        <v>5412.66</v>
      </c>
      <c r="D22" s="164">
        <v>1810.94</v>
      </c>
      <c r="E22" s="164">
        <v>2360.58</v>
      </c>
      <c r="F22" s="164">
        <v>227.9</v>
      </c>
      <c r="G22" s="164">
        <v>3043.82</v>
      </c>
      <c r="H22" s="164">
        <v>1445.68</v>
      </c>
      <c r="I22" s="164">
        <v>1385.54</v>
      </c>
    </row>
    <row r="23" spans="1:9">
      <c r="A23" s="163">
        <v>39520</v>
      </c>
      <c r="B23" s="164">
        <v>3738.74</v>
      </c>
      <c r="C23" s="165">
        <v>5468.12</v>
      </c>
      <c r="D23" s="164">
        <v>1790.74</v>
      </c>
      <c r="E23" s="164">
        <v>2336.39</v>
      </c>
      <c r="F23" s="164">
        <v>223.28</v>
      </c>
      <c r="G23" s="164">
        <v>3024.32</v>
      </c>
      <c r="H23" s="164">
        <v>1432.62</v>
      </c>
      <c r="I23" s="164">
        <v>1373.53</v>
      </c>
    </row>
    <row r="24" spans="1:9">
      <c r="A24" s="163">
        <v>39521</v>
      </c>
      <c r="B24" s="164">
        <v>3718.17</v>
      </c>
      <c r="C24" s="165">
        <v>5499.44</v>
      </c>
      <c r="D24" s="164">
        <v>1780.4</v>
      </c>
      <c r="E24" s="164">
        <v>2317.5</v>
      </c>
      <c r="F24" s="164">
        <v>221.57</v>
      </c>
      <c r="G24" s="164">
        <v>2989.88</v>
      </c>
      <c r="H24" s="164">
        <v>1424.96</v>
      </c>
      <c r="I24" s="164">
        <v>1366.67</v>
      </c>
    </row>
    <row r="25" spans="1:9">
      <c r="A25" s="163">
        <v>39524</v>
      </c>
      <c r="B25" s="164">
        <v>3524.64</v>
      </c>
      <c r="C25" s="165">
        <v>5789.37</v>
      </c>
      <c r="D25" s="164">
        <v>1695.62</v>
      </c>
      <c r="E25" s="164">
        <v>2181.13</v>
      </c>
      <c r="F25" s="164">
        <v>215.88</v>
      </c>
      <c r="G25" s="164">
        <v>2881.59</v>
      </c>
      <c r="H25" s="164">
        <v>1371.53</v>
      </c>
      <c r="I25" s="164">
        <v>1303.04</v>
      </c>
    </row>
    <row r="26" spans="1:9">
      <c r="A26" s="163">
        <v>39525</v>
      </c>
      <c r="B26" s="164">
        <v>3600.4</v>
      </c>
      <c r="C26" s="165">
        <v>5666.23</v>
      </c>
      <c r="D26" s="164">
        <v>1731.23</v>
      </c>
      <c r="E26" s="164">
        <v>2241.85</v>
      </c>
      <c r="F26" s="164">
        <v>221.34</v>
      </c>
      <c r="G26" s="164">
        <v>2899.14</v>
      </c>
      <c r="H26" s="164">
        <v>1392.8</v>
      </c>
      <c r="I26" s="164">
        <v>1324.51</v>
      </c>
    </row>
    <row r="27" spans="1:9">
      <c r="A27" s="163">
        <v>39526</v>
      </c>
      <c r="B27" s="164">
        <v>3598.28</v>
      </c>
      <c r="C27" s="165">
        <v>5670.85</v>
      </c>
      <c r="D27" s="164">
        <v>1728.09</v>
      </c>
      <c r="E27" s="164">
        <v>2248.6</v>
      </c>
      <c r="F27" s="164">
        <v>219.45</v>
      </c>
      <c r="G27" s="164">
        <v>2893.35</v>
      </c>
      <c r="H27" s="164">
        <v>1389.66</v>
      </c>
      <c r="I27" s="164">
        <v>1324.11</v>
      </c>
    </row>
    <row r="28" spans="1:9">
      <c r="A28" s="163">
        <v>39527</v>
      </c>
      <c r="B28" s="164">
        <v>3569.32</v>
      </c>
      <c r="C28" s="165">
        <v>5717.8</v>
      </c>
      <c r="D28" s="164">
        <v>1707.94</v>
      </c>
      <c r="E28" s="164">
        <v>2217.61</v>
      </c>
      <c r="F28" s="164">
        <v>212.89</v>
      </c>
      <c r="G28" s="164">
        <v>2865.96</v>
      </c>
      <c r="H28" s="164">
        <v>1376.11</v>
      </c>
      <c r="I28" s="164">
        <v>1307.51</v>
      </c>
    </row>
    <row r="29" spans="1:9">
      <c r="A29" s="163">
        <v>39528</v>
      </c>
      <c r="B29" s="164" t="s">
        <v>34</v>
      </c>
      <c r="C29" s="164" t="s">
        <v>34</v>
      </c>
      <c r="D29" s="164" t="s">
        <v>34</v>
      </c>
      <c r="E29" s="164" t="s">
        <v>34</v>
      </c>
      <c r="F29" s="164" t="s">
        <v>34</v>
      </c>
      <c r="G29" s="164" t="s">
        <v>34</v>
      </c>
      <c r="H29" s="164" t="s">
        <v>34</v>
      </c>
      <c r="I29" s="164" t="s">
        <v>34</v>
      </c>
    </row>
    <row r="30" spans="1:9">
      <c r="A30" s="163">
        <v>39531</v>
      </c>
      <c r="B30" s="164" t="s">
        <v>34</v>
      </c>
      <c r="C30" s="164" t="s">
        <v>34</v>
      </c>
      <c r="D30" s="164" t="s">
        <v>34</v>
      </c>
      <c r="E30" s="164" t="s">
        <v>34</v>
      </c>
      <c r="F30" s="164" t="s">
        <v>34</v>
      </c>
      <c r="G30" s="164" t="s">
        <v>34</v>
      </c>
      <c r="H30" s="164" t="s">
        <v>34</v>
      </c>
      <c r="I30" s="164" t="s">
        <v>34</v>
      </c>
    </row>
    <row r="31" spans="1:9">
      <c r="A31" s="163">
        <v>39532</v>
      </c>
      <c r="B31" s="164">
        <v>3690.81</v>
      </c>
      <c r="C31" s="165">
        <v>5529.75</v>
      </c>
      <c r="D31" s="164">
        <v>1766.27</v>
      </c>
      <c r="E31" s="164">
        <v>2291.27</v>
      </c>
      <c r="F31" s="164">
        <v>219.82</v>
      </c>
      <c r="G31" s="164">
        <v>2957.1</v>
      </c>
      <c r="H31" s="164">
        <v>1414.82</v>
      </c>
      <c r="I31" s="164">
        <v>1350.84</v>
      </c>
    </row>
    <row r="32" spans="1:9">
      <c r="A32" s="163">
        <v>39533</v>
      </c>
      <c r="B32" s="164">
        <v>3671.71</v>
      </c>
      <c r="C32" s="165">
        <v>5559.66</v>
      </c>
      <c r="D32" s="164">
        <v>1756.03</v>
      </c>
      <c r="E32" s="164">
        <v>2279.0700000000002</v>
      </c>
      <c r="F32" s="164">
        <v>218.22</v>
      </c>
      <c r="G32" s="164">
        <v>2946.82</v>
      </c>
      <c r="H32" s="164">
        <v>1407.93</v>
      </c>
      <c r="I32" s="164">
        <v>1347.7</v>
      </c>
    </row>
    <row r="33" spans="1:9">
      <c r="A33" s="163">
        <v>39534</v>
      </c>
      <c r="B33" s="164">
        <v>3760.48</v>
      </c>
      <c r="C33" s="165">
        <v>5426.54</v>
      </c>
      <c r="D33" s="164">
        <v>1792.38</v>
      </c>
      <c r="E33" s="164">
        <v>2355.83</v>
      </c>
      <c r="F33" s="164">
        <v>219.62</v>
      </c>
      <c r="G33" s="164">
        <v>2978.9</v>
      </c>
      <c r="H33" s="164">
        <v>1429.77</v>
      </c>
      <c r="I33" s="164">
        <v>1373.39</v>
      </c>
    </row>
    <row r="34" spans="1:9">
      <c r="A34" s="163">
        <v>39535</v>
      </c>
      <c r="B34" s="164">
        <v>3827.86</v>
      </c>
      <c r="C34" s="164">
        <v>5329.24</v>
      </c>
      <c r="D34" s="164">
        <v>1818.2</v>
      </c>
      <c r="E34" s="164">
        <v>2403.4499999999998</v>
      </c>
      <c r="F34" s="164">
        <v>218.41</v>
      </c>
      <c r="G34" s="164">
        <v>3006.44</v>
      </c>
      <c r="H34" s="164">
        <v>1447.81</v>
      </c>
      <c r="I34" s="164">
        <v>1395.82</v>
      </c>
    </row>
    <row r="35" spans="1:9">
      <c r="A35" s="163">
        <v>39538</v>
      </c>
      <c r="B35" s="164">
        <v>3765.91</v>
      </c>
      <c r="C35" s="165">
        <v>5415.46</v>
      </c>
      <c r="D35" s="164">
        <v>1797.3</v>
      </c>
      <c r="E35" s="164">
        <v>2353.0500000000002</v>
      </c>
      <c r="F35" s="164">
        <v>221.49</v>
      </c>
      <c r="G35" s="164">
        <v>3019.37</v>
      </c>
      <c r="H35" s="164">
        <v>1437.33</v>
      </c>
      <c r="I35" s="164">
        <v>1379.61</v>
      </c>
    </row>
    <row r="36" spans="1:9">
      <c r="A36" s="254" t="s">
        <v>338</v>
      </c>
      <c r="B36" s="153">
        <v>-0.16550000000000001</v>
      </c>
      <c r="C36" s="154">
        <v>0.19320000000000001</v>
      </c>
      <c r="D36" s="153">
        <v>-0.15570000000000001</v>
      </c>
      <c r="E36" s="153">
        <v>-0.19869999999999999</v>
      </c>
      <c r="F36" s="153">
        <v>-0.1043</v>
      </c>
      <c r="G36" s="153">
        <v>-0.1462</v>
      </c>
      <c r="H36" s="153">
        <v>-0.13089999999999999</v>
      </c>
      <c r="I36" s="153">
        <v>-0.1421</v>
      </c>
    </row>
    <row r="37" spans="1:9">
      <c r="A37" s="155" t="s">
        <v>340</v>
      </c>
      <c r="B37" s="156">
        <v>-2.7300000000000001E-2</v>
      </c>
      <c r="C37" s="154">
        <v>2.58E-2</v>
      </c>
      <c r="D37" s="156">
        <v>-2.8899999999999999E-2</v>
      </c>
      <c r="E37" s="156">
        <v>-2.87E-2</v>
      </c>
      <c r="F37" s="156">
        <v>-3.0599999999999999E-2</v>
      </c>
      <c r="G37" s="156">
        <v>-1.7600000000000001E-2</v>
      </c>
      <c r="H37" s="156">
        <v>-2.6800000000000001E-2</v>
      </c>
      <c r="I37" s="156">
        <v>-2.7E-2</v>
      </c>
    </row>
    <row r="38" spans="1:9">
      <c r="A38" s="166" t="s">
        <v>122</v>
      </c>
      <c r="B38" s="164">
        <v>3827.86</v>
      </c>
      <c r="C38" s="165">
        <v>5789.37</v>
      </c>
      <c r="D38" s="164">
        <v>1818.2</v>
      </c>
      <c r="E38" s="164">
        <v>2403.4499999999998</v>
      </c>
      <c r="F38" s="164">
        <v>233.71</v>
      </c>
      <c r="G38" s="164">
        <v>3045.07</v>
      </c>
      <c r="H38" s="164">
        <v>1448.05</v>
      </c>
      <c r="I38" s="164">
        <v>1395.82</v>
      </c>
    </row>
    <row r="39" spans="1:9">
      <c r="A39" s="167" t="s">
        <v>120</v>
      </c>
      <c r="B39" s="168">
        <v>39535</v>
      </c>
      <c r="C39" s="169">
        <v>39524</v>
      </c>
      <c r="D39" s="168">
        <v>39535</v>
      </c>
      <c r="E39" s="168">
        <v>39535</v>
      </c>
      <c r="F39" s="168">
        <v>39512</v>
      </c>
      <c r="G39" s="168">
        <v>39513</v>
      </c>
      <c r="H39" s="168">
        <v>39512</v>
      </c>
      <c r="I39" s="168">
        <v>39535</v>
      </c>
    </row>
    <row r="40" spans="1:9">
      <c r="A40" s="157" t="s">
        <v>123</v>
      </c>
      <c r="B40" s="158">
        <v>3524.64</v>
      </c>
      <c r="C40" s="159">
        <v>5329.24</v>
      </c>
      <c r="D40" s="158">
        <v>1695.62</v>
      </c>
      <c r="E40" s="158">
        <v>2181.13</v>
      </c>
      <c r="F40" s="158">
        <v>212.89</v>
      </c>
      <c r="G40" s="158">
        <v>2865.96</v>
      </c>
      <c r="H40" s="158">
        <v>1371.53</v>
      </c>
      <c r="I40" s="158">
        <v>1303.04</v>
      </c>
    </row>
    <row r="41" spans="1:9">
      <c r="A41" s="160" t="s">
        <v>121</v>
      </c>
      <c r="B41" s="161">
        <v>39524</v>
      </c>
      <c r="C41" s="162">
        <v>39535</v>
      </c>
      <c r="D41" s="161">
        <v>39524</v>
      </c>
      <c r="E41" s="161">
        <v>39524</v>
      </c>
      <c r="F41" s="161">
        <v>39527</v>
      </c>
      <c r="G41" s="161">
        <v>39527</v>
      </c>
      <c r="H41" s="161">
        <v>39524</v>
      </c>
      <c r="I41" s="161">
        <v>39524</v>
      </c>
    </row>
    <row r="42" spans="1:9">
      <c r="A42" s="170" t="s">
        <v>261</v>
      </c>
      <c r="B42" s="164">
        <v>4509.24</v>
      </c>
      <c r="C42" s="165">
        <v>5789.37</v>
      </c>
      <c r="D42" s="164">
        <v>2127.12</v>
      </c>
      <c r="E42" s="164">
        <v>2940.6</v>
      </c>
      <c r="F42" s="164">
        <v>245.88</v>
      </c>
      <c r="G42" s="164">
        <v>3544.99</v>
      </c>
      <c r="H42" s="164">
        <v>1654.94</v>
      </c>
      <c r="I42" s="164">
        <v>1609.78</v>
      </c>
    </row>
    <row r="43" spans="1:9">
      <c r="A43" s="167" t="s">
        <v>124</v>
      </c>
      <c r="B43" s="168">
        <v>39449</v>
      </c>
      <c r="C43" s="169">
        <v>39524</v>
      </c>
      <c r="D43" s="168">
        <v>39449</v>
      </c>
      <c r="E43" s="168">
        <v>39449</v>
      </c>
      <c r="F43" s="168">
        <v>39450</v>
      </c>
      <c r="G43" s="168">
        <v>39449</v>
      </c>
      <c r="H43" s="168">
        <v>39449</v>
      </c>
      <c r="I43" s="168">
        <v>39449</v>
      </c>
    </row>
    <row r="44" spans="1:9">
      <c r="A44" s="155" t="s">
        <v>262</v>
      </c>
      <c r="B44" s="158">
        <v>3524.64</v>
      </c>
      <c r="C44" s="159">
        <v>4547.3500000000004</v>
      </c>
      <c r="D44" s="158">
        <v>1695.62</v>
      </c>
      <c r="E44" s="158">
        <v>2181.13</v>
      </c>
      <c r="F44" s="158">
        <v>200.43</v>
      </c>
      <c r="G44" s="158">
        <v>2865.96</v>
      </c>
      <c r="H44" s="158">
        <v>1371.53</v>
      </c>
      <c r="I44" s="158">
        <v>1303.04</v>
      </c>
    </row>
    <row r="45" spans="1:9">
      <c r="A45" s="160" t="s">
        <v>125</v>
      </c>
      <c r="B45" s="161">
        <v>39524</v>
      </c>
      <c r="C45" s="162">
        <v>39449</v>
      </c>
      <c r="D45" s="161">
        <v>39524</v>
      </c>
      <c r="E45" s="161">
        <v>39524</v>
      </c>
      <c r="F45" s="161">
        <v>39470</v>
      </c>
      <c r="G45" s="161">
        <v>39527</v>
      </c>
      <c r="H45" s="161">
        <v>39524</v>
      </c>
      <c r="I45" s="161">
        <v>39524</v>
      </c>
    </row>
    <row r="46" spans="1:9">
      <c r="A46" s="166" t="s">
        <v>126</v>
      </c>
      <c r="B46" s="164">
        <v>4981.87</v>
      </c>
      <c r="C46" s="165">
        <v>5789.37</v>
      </c>
      <c r="D46" s="164">
        <v>2506.81</v>
      </c>
      <c r="E46" s="164">
        <v>3233.92</v>
      </c>
      <c r="F46" s="164">
        <v>393.13</v>
      </c>
      <c r="G46" s="164">
        <v>4058.3</v>
      </c>
      <c r="H46" s="164">
        <v>1876.02</v>
      </c>
      <c r="I46" s="164">
        <v>1806.68</v>
      </c>
    </row>
    <row r="47" spans="1:9">
      <c r="A47" s="167" t="s">
        <v>128</v>
      </c>
      <c r="B47" s="168">
        <v>39272</v>
      </c>
      <c r="C47" s="169">
        <v>39524</v>
      </c>
      <c r="D47" s="168">
        <v>39234</v>
      </c>
      <c r="E47" s="168">
        <v>39269</v>
      </c>
      <c r="F47" s="168">
        <v>39182</v>
      </c>
      <c r="G47" s="168">
        <v>39234</v>
      </c>
      <c r="H47" s="168">
        <v>39248</v>
      </c>
      <c r="I47" s="168">
        <v>39272</v>
      </c>
    </row>
    <row r="48" spans="1:9">
      <c r="A48" s="157" t="s">
        <v>127</v>
      </c>
      <c r="B48" s="158">
        <v>682.96</v>
      </c>
      <c r="C48" s="159">
        <v>4033.01</v>
      </c>
      <c r="D48" s="158">
        <v>533.04</v>
      </c>
      <c r="E48" s="158">
        <v>1017.31</v>
      </c>
      <c r="F48" s="158">
        <v>155.47</v>
      </c>
      <c r="G48" s="158">
        <v>570.32000000000005</v>
      </c>
      <c r="H48" s="158">
        <v>94.46</v>
      </c>
      <c r="I48" s="158">
        <v>985.65</v>
      </c>
    </row>
    <row r="49" spans="1:9">
      <c r="A49" s="160" t="s">
        <v>129</v>
      </c>
      <c r="B49" s="161">
        <v>33829</v>
      </c>
      <c r="C49" s="162">
        <v>39272</v>
      </c>
      <c r="D49" s="161">
        <v>37539</v>
      </c>
      <c r="E49" s="161">
        <v>37988</v>
      </c>
      <c r="F49" s="161">
        <v>35066</v>
      </c>
      <c r="G49" s="161">
        <v>37540</v>
      </c>
      <c r="H49" s="161">
        <v>25384</v>
      </c>
      <c r="I49" s="161">
        <v>38527</v>
      </c>
    </row>
    <row r="66" spans="3:3" ht="15.75">
      <c r="C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8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6" width="11.5703125" bestFit="1" customWidth="1"/>
    <col min="7" max="7" width="12.42578125" customWidth="1"/>
    <col min="8" max="8" width="10.5703125" customWidth="1"/>
  </cols>
  <sheetData>
    <row r="1" spans="1:9" ht="18" customHeight="1"/>
    <row r="2" spans="1:9" ht="20.100000000000001" customHeight="1">
      <c r="A2" s="107" t="s">
        <v>284</v>
      </c>
      <c r="B2" s="4"/>
      <c r="C2" s="4"/>
      <c r="D2" s="4"/>
      <c r="E2" s="4"/>
      <c r="F2" s="4"/>
      <c r="G2" s="4"/>
      <c r="I2" s="4"/>
    </row>
    <row r="3" spans="1:9" ht="15">
      <c r="A3" s="134" t="s">
        <v>144</v>
      </c>
      <c r="B3" s="4"/>
      <c r="C3" s="4"/>
      <c r="D3" s="4"/>
      <c r="E3" s="4"/>
      <c r="F3" s="4"/>
      <c r="G3" s="4"/>
      <c r="I3" s="4"/>
    </row>
    <row r="4" spans="1:9" ht="12.75" customHeight="1">
      <c r="G4" s="21"/>
    </row>
    <row r="5" spans="1:9" ht="12.75" customHeight="1">
      <c r="F5" s="14"/>
      <c r="G5" s="21"/>
    </row>
    <row r="6" spans="1:9" ht="12.75" customHeight="1"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9" t="s">
        <v>277</v>
      </c>
      <c r="G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</row>
    <row r="12" spans="1:9">
      <c r="A12" s="147"/>
      <c r="B12" s="148" t="s">
        <v>15</v>
      </c>
      <c r="C12" s="148" t="s">
        <v>16</v>
      </c>
      <c r="D12" s="148" t="s">
        <v>17</v>
      </c>
      <c r="E12" s="148" t="s">
        <v>253</v>
      </c>
      <c r="F12" s="148" t="s">
        <v>18</v>
      </c>
      <c r="G12" s="148" t="s">
        <v>305</v>
      </c>
      <c r="H12" s="148"/>
    </row>
    <row r="13" spans="1:9">
      <c r="A13" s="245" t="s">
        <v>337</v>
      </c>
      <c r="B13" s="151">
        <v>1978.03</v>
      </c>
      <c r="C13" s="151">
        <v>1908.04</v>
      </c>
      <c r="D13" s="151">
        <v>2799.58</v>
      </c>
      <c r="E13" s="151">
        <v>2355.7600000000002</v>
      </c>
      <c r="F13" s="151">
        <v>2606.11</v>
      </c>
      <c r="G13" s="151">
        <v>3814.97</v>
      </c>
      <c r="H13" s="152"/>
    </row>
    <row r="14" spans="1:9">
      <c r="A14" s="245" t="s">
        <v>339</v>
      </c>
      <c r="B14" s="149">
        <v>1716.99</v>
      </c>
      <c r="C14" s="149">
        <v>1656.46</v>
      </c>
      <c r="D14" s="149">
        <v>2467.5300000000002</v>
      </c>
      <c r="E14" s="149">
        <v>2658.67</v>
      </c>
      <c r="F14" s="149">
        <v>2149.8000000000002</v>
      </c>
      <c r="G14" s="149">
        <v>3179.03</v>
      </c>
      <c r="H14" s="150"/>
    </row>
    <row r="15" spans="1:9">
      <c r="A15" s="163">
        <v>39510</v>
      </c>
      <c r="B15" s="164">
        <v>1675.3</v>
      </c>
      <c r="C15" s="164">
        <v>1624.33</v>
      </c>
      <c r="D15" s="164">
        <v>2419.85</v>
      </c>
      <c r="E15" s="164">
        <v>2711.83</v>
      </c>
      <c r="F15" s="164">
        <v>2107.4699999999998</v>
      </c>
      <c r="G15" s="164">
        <v>3116.11</v>
      </c>
      <c r="H15" s="164"/>
    </row>
    <row r="16" spans="1:9">
      <c r="A16" s="163">
        <v>39511</v>
      </c>
      <c r="B16" s="164">
        <v>1642.34</v>
      </c>
      <c r="C16" s="164">
        <v>1598.83</v>
      </c>
      <c r="D16" s="164">
        <v>2366.11</v>
      </c>
      <c r="E16" s="164">
        <v>2772.66</v>
      </c>
      <c r="F16" s="164">
        <v>2130.35</v>
      </c>
      <c r="G16" s="164">
        <v>3090.91</v>
      </c>
      <c r="H16" s="164"/>
    </row>
    <row r="17" spans="1:9">
      <c r="A17" s="163">
        <v>39512</v>
      </c>
      <c r="B17" s="164">
        <v>1682.87</v>
      </c>
      <c r="C17" s="164">
        <v>1638.15</v>
      </c>
      <c r="D17" s="164">
        <v>2432.7399999999998</v>
      </c>
      <c r="E17" s="164">
        <v>2695.2</v>
      </c>
      <c r="F17" s="164">
        <v>2152.7600000000002</v>
      </c>
      <c r="G17" s="164">
        <v>3128.73</v>
      </c>
      <c r="H17" s="165"/>
    </row>
    <row r="18" spans="1:9">
      <c r="A18" s="163">
        <v>39513</v>
      </c>
      <c r="B18" s="164">
        <v>1659.74</v>
      </c>
      <c r="C18" s="164">
        <v>1612.92</v>
      </c>
      <c r="D18" s="164">
        <v>2388.56</v>
      </c>
      <c r="E18" s="164">
        <v>2744.75</v>
      </c>
      <c r="F18" s="164">
        <v>2143.4699999999998</v>
      </c>
      <c r="G18" s="164">
        <v>3076.99</v>
      </c>
      <c r="H18" s="165"/>
    </row>
    <row r="19" spans="1:9">
      <c r="A19" s="163">
        <v>39514</v>
      </c>
      <c r="B19" s="164">
        <v>1627.57</v>
      </c>
      <c r="C19" s="164">
        <v>1583.84</v>
      </c>
      <c r="D19" s="164">
        <v>2342.21</v>
      </c>
      <c r="E19" s="164">
        <v>2798.63</v>
      </c>
      <c r="F19" s="164">
        <v>2116.5100000000002</v>
      </c>
      <c r="G19" s="164">
        <v>3063.75</v>
      </c>
      <c r="H19" s="165"/>
    </row>
    <row r="20" spans="1:9">
      <c r="A20" s="163">
        <v>39517</v>
      </c>
      <c r="B20" s="164">
        <v>1628.56</v>
      </c>
      <c r="C20" s="164">
        <v>1586.85</v>
      </c>
      <c r="D20" s="164">
        <v>2352.15</v>
      </c>
      <c r="E20" s="164">
        <v>2788.63</v>
      </c>
      <c r="F20" s="164">
        <v>2101.0300000000002</v>
      </c>
      <c r="G20" s="164">
        <v>3057.48</v>
      </c>
      <c r="H20" s="165"/>
    </row>
    <row r="21" spans="1:9">
      <c r="A21" s="163">
        <v>39518</v>
      </c>
      <c r="B21" s="164">
        <v>1674.02</v>
      </c>
      <c r="C21" s="164">
        <v>1631.81</v>
      </c>
      <c r="D21" s="164">
        <v>2437.64</v>
      </c>
      <c r="E21" s="164">
        <v>2687.92</v>
      </c>
      <c r="F21" s="164">
        <v>2093.54</v>
      </c>
      <c r="G21" s="164">
        <v>3100.58</v>
      </c>
      <c r="H21" s="164"/>
    </row>
    <row r="22" spans="1:9">
      <c r="A22" s="163">
        <v>39519</v>
      </c>
      <c r="B22" s="164">
        <v>1691.63</v>
      </c>
      <c r="C22" s="164">
        <v>1642.57</v>
      </c>
      <c r="D22" s="164">
        <v>2455.86</v>
      </c>
      <c r="E22" s="164">
        <v>2668.46</v>
      </c>
      <c r="F22" s="164">
        <v>2099.6799999999998</v>
      </c>
      <c r="G22" s="164">
        <v>3104.26</v>
      </c>
      <c r="H22" s="164"/>
    </row>
    <row r="23" spans="1:9">
      <c r="A23" s="163">
        <v>39520</v>
      </c>
      <c r="B23" s="164">
        <v>1659.74</v>
      </c>
      <c r="C23" s="164">
        <v>1600.77</v>
      </c>
      <c r="D23" s="164">
        <v>2383.13</v>
      </c>
      <c r="E23" s="164">
        <v>2748.08</v>
      </c>
      <c r="F23" s="164">
        <v>2082.64</v>
      </c>
      <c r="G23" s="164">
        <v>3047.59</v>
      </c>
      <c r="H23" s="165"/>
    </row>
    <row r="24" spans="1:9">
      <c r="A24" s="163">
        <v>39521</v>
      </c>
      <c r="B24" s="164">
        <v>1651.79</v>
      </c>
      <c r="C24" s="164">
        <v>1599.15</v>
      </c>
      <c r="D24" s="164">
        <v>2375.14</v>
      </c>
      <c r="E24" s="164">
        <v>2757.91</v>
      </c>
      <c r="F24" s="164">
        <v>2100.38</v>
      </c>
      <c r="G24" s="164">
        <v>3042.35</v>
      </c>
      <c r="H24" s="165"/>
    </row>
    <row r="25" spans="1:9">
      <c r="A25" s="163">
        <v>39524</v>
      </c>
      <c r="B25" s="164">
        <v>1580.92</v>
      </c>
      <c r="C25" s="164">
        <v>1545.68</v>
      </c>
      <c r="D25" s="164">
        <v>2292.36</v>
      </c>
      <c r="E25" s="164">
        <v>2855.89</v>
      </c>
      <c r="F25" s="164">
        <v>2042.08</v>
      </c>
      <c r="G25" s="164">
        <v>2944.91</v>
      </c>
      <c r="H25" s="165"/>
    </row>
    <row r="26" spans="1:9">
      <c r="A26" s="163">
        <v>39525</v>
      </c>
      <c r="B26" s="164">
        <v>1629.65</v>
      </c>
      <c r="C26" s="164">
        <v>1593.46</v>
      </c>
      <c r="D26" s="164">
        <v>2377.3000000000002</v>
      </c>
      <c r="E26" s="164">
        <v>2750.7</v>
      </c>
      <c r="F26" s="164">
        <v>2055.19</v>
      </c>
      <c r="G26" s="164">
        <v>3016.52</v>
      </c>
      <c r="H26" s="165"/>
    </row>
    <row r="27" spans="1:9">
      <c r="A27" s="163">
        <v>39526</v>
      </c>
      <c r="B27" s="164">
        <v>1632.43</v>
      </c>
      <c r="C27" s="164">
        <v>1600.15</v>
      </c>
      <c r="D27" s="164">
        <v>2394.2800000000002</v>
      </c>
      <c r="E27" s="164">
        <v>2731.69</v>
      </c>
      <c r="F27" s="164">
        <v>2038.96</v>
      </c>
      <c r="G27" s="164">
        <v>3011.53</v>
      </c>
      <c r="H27" s="165"/>
    </row>
    <row r="28" spans="1:9">
      <c r="A28" s="163">
        <v>39527</v>
      </c>
      <c r="B28" s="164">
        <v>1595.79</v>
      </c>
      <c r="C28" s="164">
        <v>1560.73</v>
      </c>
      <c r="D28" s="164">
        <v>2346.19</v>
      </c>
      <c r="E28" s="164">
        <v>2787.19</v>
      </c>
      <c r="F28" s="164">
        <v>1949.99</v>
      </c>
      <c r="G28" s="164">
        <v>2939.17</v>
      </c>
      <c r="H28" s="165"/>
    </row>
    <row r="29" spans="1:9">
      <c r="A29" s="163">
        <v>39528</v>
      </c>
      <c r="B29" s="164">
        <v>1607.3</v>
      </c>
      <c r="C29" s="164">
        <v>1574.06</v>
      </c>
      <c r="D29" s="164">
        <v>2364.06</v>
      </c>
      <c r="E29" s="164">
        <v>2766.6</v>
      </c>
      <c r="F29" s="164">
        <v>1974.88</v>
      </c>
      <c r="G29" s="164">
        <v>2948.32</v>
      </c>
      <c r="H29" s="165"/>
    </row>
    <row r="30" spans="1:9">
      <c r="A30" s="163">
        <v>39531</v>
      </c>
      <c r="B30" s="164" t="s">
        <v>34</v>
      </c>
      <c r="C30" s="164">
        <v>1575.95</v>
      </c>
      <c r="D30" s="164" t="s">
        <v>34</v>
      </c>
      <c r="E30" s="164" t="s">
        <v>34</v>
      </c>
      <c r="F30" s="164">
        <v>1983.15</v>
      </c>
      <c r="G30" s="164">
        <v>2954.49</v>
      </c>
      <c r="H30" s="165"/>
    </row>
    <row r="31" spans="1:9">
      <c r="A31" s="163">
        <v>39532</v>
      </c>
      <c r="B31" s="164">
        <v>1650.15</v>
      </c>
      <c r="C31" s="164">
        <v>1605.46</v>
      </c>
      <c r="D31" s="164">
        <v>2422.0100000000002</v>
      </c>
      <c r="E31" s="164">
        <v>2701.32</v>
      </c>
      <c r="F31" s="164">
        <v>1973.24</v>
      </c>
      <c r="G31" s="164">
        <v>3031.1</v>
      </c>
      <c r="H31" s="165"/>
    </row>
    <row r="32" spans="1:9">
      <c r="A32" s="163">
        <v>39533</v>
      </c>
      <c r="B32" s="164">
        <v>1640.98</v>
      </c>
      <c r="C32" s="164">
        <v>1600.42</v>
      </c>
      <c r="D32" s="164">
        <v>2417.9899999999998</v>
      </c>
      <c r="E32" s="164">
        <v>2706.43</v>
      </c>
      <c r="F32" s="164">
        <v>1953.42</v>
      </c>
      <c r="G32" s="164">
        <v>3024.99</v>
      </c>
      <c r="H32" s="165"/>
      <c r="I32" s="1"/>
    </row>
    <row r="33" spans="1:9">
      <c r="A33" s="163">
        <v>39534</v>
      </c>
      <c r="B33" s="164">
        <v>1673.43</v>
      </c>
      <c r="C33" s="164">
        <v>1627.87</v>
      </c>
      <c r="D33" s="164">
        <v>2468.33</v>
      </c>
      <c r="E33" s="164">
        <v>2650.72</v>
      </c>
      <c r="F33" s="164">
        <v>1953.22</v>
      </c>
      <c r="G33" s="164">
        <v>3019.1</v>
      </c>
      <c r="H33" s="165"/>
      <c r="I33" s="1"/>
    </row>
    <row r="34" spans="1:9">
      <c r="A34" s="163">
        <v>39535</v>
      </c>
      <c r="B34" s="164">
        <v>1688.73</v>
      </c>
      <c r="C34" s="164">
        <v>1637.24</v>
      </c>
      <c r="D34" s="164">
        <v>2478.8000000000002</v>
      </c>
      <c r="E34" s="164">
        <v>2640.08</v>
      </c>
      <c r="F34" s="164">
        <v>1978.66</v>
      </c>
      <c r="G34" s="164">
        <v>3054.55</v>
      </c>
      <c r="H34" s="165"/>
    </row>
    <row r="35" spans="1:9">
      <c r="A35" s="163">
        <v>39538</v>
      </c>
      <c r="B35" s="164">
        <v>1666.88</v>
      </c>
      <c r="C35" s="164">
        <v>1630.39</v>
      </c>
      <c r="D35" s="164">
        <v>2471.16</v>
      </c>
      <c r="E35" s="164">
        <v>2650</v>
      </c>
      <c r="F35" s="164">
        <v>1960</v>
      </c>
      <c r="G35" s="164">
        <v>3019.22</v>
      </c>
      <c r="H35" s="165"/>
    </row>
    <row r="36" spans="1:9">
      <c r="A36" s="254" t="s">
        <v>338</v>
      </c>
      <c r="B36" s="153">
        <v>-0.1573</v>
      </c>
      <c r="C36" s="153">
        <v>-0.14549999999999999</v>
      </c>
      <c r="D36" s="153">
        <v>-0.1173</v>
      </c>
      <c r="E36" s="153">
        <v>0.1249</v>
      </c>
      <c r="F36" s="153">
        <v>-0.24790000000000001</v>
      </c>
      <c r="G36" s="153">
        <v>-0.20860000000000001</v>
      </c>
      <c r="H36" s="154"/>
    </row>
    <row r="37" spans="1:9">
      <c r="A37" s="155" t="s">
        <v>340</v>
      </c>
      <c r="B37" s="156">
        <v>-2.92E-2</v>
      </c>
      <c r="C37" s="156">
        <v>-1.5699999999999999E-2</v>
      </c>
      <c r="D37" s="156">
        <v>1.5E-3</v>
      </c>
      <c r="E37" s="156">
        <v>-3.3E-3</v>
      </c>
      <c r="F37" s="156">
        <v>-8.8300000000000003E-2</v>
      </c>
      <c r="G37" s="156">
        <v>-5.0299999999999997E-2</v>
      </c>
      <c r="H37" s="171"/>
    </row>
    <row r="38" spans="1:9">
      <c r="A38" s="166" t="s">
        <v>122</v>
      </c>
      <c r="B38" s="164">
        <v>1691.63</v>
      </c>
      <c r="C38" s="164">
        <v>1642.57</v>
      </c>
      <c r="D38" s="164">
        <v>2478.8000000000002</v>
      </c>
      <c r="E38" s="164">
        <v>2855.89</v>
      </c>
      <c r="F38" s="164">
        <v>2152.7600000000002</v>
      </c>
      <c r="G38" s="164">
        <v>3128.73</v>
      </c>
      <c r="H38" s="165"/>
    </row>
    <row r="39" spans="1:9">
      <c r="A39" s="167" t="s">
        <v>120</v>
      </c>
      <c r="B39" s="168">
        <v>39519</v>
      </c>
      <c r="C39" s="168">
        <v>39519</v>
      </c>
      <c r="D39" s="168">
        <v>39535</v>
      </c>
      <c r="E39" s="168">
        <v>39524</v>
      </c>
      <c r="F39" s="168">
        <v>39512</v>
      </c>
      <c r="G39" s="168">
        <v>39512</v>
      </c>
      <c r="H39" s="169"/>
    </row>
    <row r="40" spans="1:9">
      <c r="A40" s="157" t="s">
        <v>123</v>
      </c>
      <c r="B40" s="158">
        <v>1580.92</v>
      </c>
      <c r="C40" s="158">
        <v>1545.68</v>
      </c>
      <c r="D40" s="158">
        <v>2292.36</v>
      </c>
      <c r="E40" s="158">
        <v>2640.08</v>
      </c>
      <c r="F40" s="158">
        <v>1949.99</v>
      </c>
      <c r="G40" s="158">
        <v>2939.17</v>
      </c>
      <c r="H40" s="159"/>
    </row>
    <row r="41" spans="1:9">
      <c r="A41" s="160" t="s">
        <v>121</v>
      </c>
      <c r="B41" s="161">
        <v>39524</v>
      </c>
      <c r="C41" s="161">
        <v>39524</v>
      </c>
      <c r="D41" s="161">
        <v>39524</v>
      </c>
      <c r="E41" s="161">
        <v>39535</v>
      </c>
      <c r="F41" s="161">
        <v>39527</v>
      </c>
      <c r="G41" s="161">
        <v>39527</v>
      </c>
      <c r="H41" s="162"/>
    </row>
    <row r="42" spans="1:9">
      <c r="A42" s="170" t="s">
        <v>261</v>
      </c>
      <c r="B42" s="164">
        <v>1971.16</v>
      </c>
      <c r="C42" s="164">
        <v>1891.14</v>
      </c>
      <c r="D42" s="164">
        <v>2787.73</v>
      </c>
      <c r="E42" s="164">
        <v>2859.27</v>
      </c>
      <c r="F42" s="164">
        <v>2601.88</v>
      </c>
      <c r="G42" s="164">
        <v>3809.35</v>
      </c>
      <c r="H42" s="165"/>
    </row>
    <row r="43" spans="1:9">
      <c r="A43" s="167" t="s">
        <v>124</v>
      </c>
      <c r="B43" s="168">
        <v>39449</v>
      </c>
      <c r="C43" s="168">
        <v>39450</v>
      </c>
      <c r="D43" s="168">
        <v>39450</v>
      </c>
      <c r="E43" s="168">
        <v>39470</v>
      </c>
      <c r="F43" s="168">
        <v>39449</v>
      </c>
      <c r="G43" s="168">
        <v>39449</v>
      </c>
      <c r="H43" s="169"/>
    </row>
    <row r="44" spans="1:9">
      <c r="A44" s="155" t="s">
        <v>262</v>
      </c>
      <c r="B44" s="158">
        <v>1580.92</v>
      </c>
      <c r="C44" s="158">
        <v>1545.68</v>
      </c>
      <c r="D44" s="158">
        <v>2292.36</v>
      </c>
      <c r="E44" s="158">
        <v>2368.52</v>
      </c>
      <c r="F44" s="158">
        <v>1949.99</v>
      </c>
      <c r="G44" s="158">
        <v>2939.17</v>
      </c>
      <c r="H44" s="159"/>
    </row>
    <row r="45" spans="1:9">
      <c r="A45" s="160" t="s">
        <v>125</v>
      </c>
      <c r="B45" s="161">
        <v>39524</v>
      </c>
      <c r="C45" s="161">
        <v>39524</v>
      </c>
      <c r="D45" s="161">
        <v>39524</v>
      </c>
      <c r="E45" s="161">
        <v>39450</v>
      </c>
      <c r="F45" s="161">
        <v>39527</v>
      </c>
      <c r="G45" s="161">
        <v>39527</v>
      </c>
      <c r="H45" s="162"/>
    </row>
    <row r="46" spans="1:9">
      <c r="A46" s="166" t="s">
        <v>126</v>
      </c>
      <c r="B46" s="165">
        <v>2114.15</v>
      </c>
      <c r="C46" s="165">
        <v>2049.21</v>
      </c>
      <c r="D46" s="165">
        <v>3058.2</v>
      </c>
      <c r="E46" s="165">
        <v>2859.27</v>
      </c>
      <c r="F46" s="165">
        <v>2900.29</v>
      </c>
      <c r="G46" s="165">
        <v>4488.79</v>
      </c>
      <c r="H46" s="165"/>
      <c r="I46" s="14"/>
    </row>
    <row r="47" spans="1:9">
      <c r="A47" s="167" t="s">
        <v>128</v>
      </c>
      <c r="B47" s="169">
        <v>39384</v>
      </c>
      <c r="C47" s="169">
        <v>39384</v>
      </c>
      <c r="D47" s="169">
        <v>39384</v>
      </c>
      <c r="E47" s="169">
        <v>39470</v>
      </c>
      <c r="F47" s="169">
        <v>39302</v>
      </c>
      <c r="G47" s="169">
        <v>39367</v>
      </c>
      <c r="H47" s="169"/>
      <c r="I47" s="14"/>
    </row>
    <row r="48" spans="1:9">
      <c r="A48" s="157" t="s">
        <v>127</v>
      </c>
      <c r="B48" s="159">
        <v>995.27</v>
      </c>
      <c r="C48" s="159">
        <v>986.95</v>
      </c>
      <c r="D48" s="159">
        <v>643.27</v>
      </c>
      <c r="E48" s="159">
        <v>2143.87</v>
      </c>
      <c r="F48" s="159">
        <v>1017.75</v>
      </c>
      <c r="G48" s="159">
        <v>1006.75</v>
      </c>
      <c r="H48" s="159"/>
    </row>
    <row r="49" spans="1:8">
      <c r="A49" s="160" t="s">
        <v>129</v>
      </c>
      <c r="B49" s="162">
        <v>38358</v>
      </c>
      <c r="C49" s="162">
        <v>38488</v>
      </c>
      <c r="D49" s="162">
        <v>37158</v>
      </c>
      <c r="E49" s="162">
        <v>39384</v>
      </c>
      <c r="F49" s="162">
        <v>38355</v>
      </c>
      <c r="G49" s="162">
        <v>38355</v>
      </c>
      <c r="H49" s="162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5</vt:i4>
      </vt:variant>
    </vt:vector>
  </HeadingPairs>
  <TitlesOfParts>
    <vt:vector size="25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2008-04-02T17:59:05Z</cp:lastPrinted>
  <dcterms:created xsi:type="dcterms:W3CDTF">1996-10-17T05:27:31Z</dcterms:created>
  <dcterms:modified xsi:type="dcterms:W3CDTF">2016-02-17T09:54:23Z</dcterms:modified>
</cp:coreProperties>
</file>