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6615" windowWidth="19170" windowHeight="6675" tabRatio="925"/>
  </bookViews>
  <sheets>
    <sheet name="1.Seite" sheetId="54" r:id="rId1"/>
    <sheet name="Umsätze1" sheetId="55" r:id="rId2"/>
    <sheet name="Umsätze2" sheetId="56" r:id="rId3"/>
    <sheet name="Umsätze3" sheetId="57" r:id="rId4"/>
    <sheet name="Umsätze4" sheetId="58" r:id="rId5"/>
    <sheet name="Umsätze5" sheetId="59" r:id="rId6"/>
    <sheet name="Umsätze6" sheetId="60" r:id="rId7"/>
    <sheet name="ÖsterrIndizes" sheetId="78" r:id="rId8"/>
    <sheet name="CEERegIndizes" sheetId="79" r:id="rId9"/>
    <sheet name="CEELändIndizes" sheetId="80" r:id="rId10"/>
    <sheet name="CEESektIndizes" sheetId="81" r:id="rId11"/>
    <sheet name="CISLändIndizes" sheetId="82" r:id="rId12"/>
    <sheet name="CISSektIndizes" sheetId="83" r:id="rId13"/>
    <sheet name="AsiatischeIndizes" sheetId="84" r:id="rId14"/>
    <sheet name="Theme&amp;StyleIndizes" sheetId="85" r:id="rId15"/>
    <sheet name="Theme&amp;StyleIndizes2" sheetId="86" r:id="rId16"/>
    <sheet name="primemarket" sheetId="70" r:id="rId17"/>
    <sheet name="cont und mid" sheetId="71" r:id="rId18"/>
    <sheet name="auction" sheetId="72" r:id="rId19"/>
    <sheet name="OTC1" sheetId="74" r:id="rId20"/>
    <sheet name="OTC2" sheetId="77" r:id="rId21"/>
    <sheet name="Bonds" sheetId="75" r:id="rId22"/>
    <sheet name="Terminmarkt" sheetId="76" r:id="rId23"/>
  </sheets>
  <definedNames>
    <definedName name="_xlnm.Print_Area" localSheetId="0">'1.Seite'!$A$1:$K$64</definedName>
    <definedName name="_xlnm.Print_Area" localSheetId="22">Terminmarkt!$A$1:$O$104</definedName>
    <definedName name="_xlnm.Print_Area" localSheetId="1">Umsätze1!$A$1:$F$64</definedName>
    <definedName name="_xlnm.Print_Area" localSheetId="2">Umsätze2!$A$1:$E$54</definedName>
    <definedName name="_xlnm.Print_Area" localSheetId="3">Umsätze3!$A$1:$E$59</definedName>
    <definedName name="_xlnm.Print_Area" localSheetId="4">Umsätze4!$A$1:$F$57</definedName>
    <definedName name="ECu_Wert">#REF!</definedName>
    <definedName name="Kurs">#REF!</definedName>
  </definedNames>
  <calcPr calcId="145621"/>
</workbook>
</file>

<file path=xl/calcChain.xml><?xml version="1.0" encoding="utf-8"?>
<calcChain xmlns="http://schemas.openxmlformats.org/spreadsheetml/2006/main">
  <c r="E10" i="77" l="1"/>
  <c r="F10" i="77"/>
  <c r="C10" i="77" s="1"/>
  <c r="F11" i="77"/>
  <c r="E11" i="77" s="1"/>
  <c r="C12" i="77"/>
  <c r="E12" i="77"/>
  <c r="F12" i="77"/>
  <c r="C13" i="77"/>
  <c r="E13" i="77"/>
  <c r="F13" i="77"/>
  <c r="E14" i="77"/>
  <c r="F14" i="77"/>
  <c r="C14" i="77" s="1"/>
  <c r="F15" i="77"/>
  <c r="E15" i="77" s="1"/>
  <c r="C16" i="77"/>
  <c r="E16" i="77"/>
  <c r="F16" i="77"/>
  <c r="C17" i="77"/>
  <c r="E17" i="77"/>
  <c r="F17" i="77"/>
  <c r="E18" i="77"/>
  <c r="F18" i="77"/>
  <c r="C18" i="77" s="1"/>
  <c r="F19" i="77"/>
  <c r="E19" i="77" s="1"/>
  <c r="C20" i="77"/>
  <c r="E20" i="77"/>
  <c r="F20" i="77"/>
  <c r="C21" i="77"/>
  <c r="E21" i="77"/>
  <c r="F21" i="77"/>
  <c r="E22" i="77"/>
  <c r="F22" i="77"/>
  <c r="C22" i="77" s="1"/>
  <c r="F23" i="77"/>
  <c r="E23" i="77" s="1"/>
  <c r="C24" i="77"/>
  <c r="E24" i="77"/>
  <c r="F24" i="77"/>
  <c r="C25" i="77"/>
  <c r="E25" i="77"/>
  <c r="F25" i="77"/>
  <c r="E26" i="77"/>
  <c r="F26" i="77"/>
  <c r="C26" i="77" s="1"/>
  <c r="F27" i="77"/>
  <c r="E27" i="77" s="1"/>
  <c r="C28" i="77"/>
  <c r="E28" i="77"/>
  <c r="F28" i="77"/>
  <c r="C29" i="77"/>
  <c r="E29" i="77"/>
  <c r="F29" i="77"/>
  <c r="E30" i="77"/>
  <c r="F30" i="77"/>
  <c r="C30" i="77" s="1"/>
  <c r="F31" i="77"/>
  <c r="E31" i="77" s="1"/>
  <c r="C32" i="77"/>
  <c r="E32" i="77"/>
  <c r="F32" i="77"/>
  <c r="C33" i="77"/>
  <c r="E33" i="77"/>
  <c r="F33" i="77"/>
  <c r="E34" i="77"/>
  <c r="F34" i="77"/>
  <c r="C34" i="77" s="1"/>
  <c r="F35" i="77"/>
  <c r="E35" i="77" s="1"/>
  <c r="C36" i="77"/>
  <c r="E36" i="77"/>
  <c r="F36" i="77"/>
  <c r="C37" i="77"/>
  <c r="E37" i="77"/>
  <c r="F37" i="77"/>
  <c r="E38" i="77"/>
  <c r="F38" i="77"/>
  <c r="C38" i="77" s="1"/>
  <c r="F39" i="77"/>
  <c r="E39" i="77" s="1"/>
  <c r="C40" i="77"/>
  <c r="E40" i="77"/>
  <c r="F40" i="77"/>
  <c r="C41" i="77"/>
  <c r="E41" i="77"/>
  <c r="F41" i="77"/>
  <c r="F42" i="77"/>
  <c r="C42" i="77" s="1"/>
  <c r="F43" i="77"/>
  <c r="E43" i="77" s="1"/>
  <c r="C44" i="77"/>
  <c r="E44" i="77"/>
  <c r="F44" i="77"/>
  <c r="C45" i="77"/>
  <c r="E45" i="77"/>
  <c r="F45" i="77"/>
  <c r="F46" i="77"/>
  <c r="C46" i="77" s="1"/>
  <c r="F47" i="77"/>
  <c r="E47" i="77" s="1"/>
  <c r="C48" i="77"/>
  <c r="E48" i="77"/>
  <c r="F48" i="77"/>
  <c r="C49" i="77"/>
  <c r="E49" i="77"/>
  <c r="F49" i="77"/>
  <c r="F50" i="77"/>
  <c r="C50" i="77" s="1"/>
  <c r="F51" i="77"/>
  <c r="E51" i="77" s="1"/>
  <c r="B52" i="77"/>
  <c r="D52" i="77"/>
  <c r="F52" i="77" l="1"/>
  <c r="E52" i="77" s="1"/>
  <c r="E42" i="77"/>
  <c r="C51" i="77"/>
  <c r="C47" i="77"/>
  <c r="C43" i="77"/>
  <c r="C39" i="77"/>
  <c r="C35" i="77"/>
  <c r="C31" i="77"/>
  <c r="C27" i="77"/>
  <c r="C23" i="77"/>
  <c r="C19" i="77"/>
  <c r="C15" i="77"/>
  <c r="C11" i="77"/>
  <c r="E50" i="77"/>
  <c r="E46" i="77"/>
  <c r="C52" i="77" l="1"/>
</calcChain>
</file>

<file path=xl/sharedStrings.xml><?xml version="1.0" encoding="utf-8"?>
<sst xmlns="http://schemas.openxmlformats.org/spreadsheetml/2006/main" count="1586" uniqueCount="404">
  <si>
    <t>Umsätze nach Marktsegmenten</t>
  </si>
  <si>
    <t>Turnover by market segments</t>
  </si>
  <si>
    <t>equity market.at</t>
  </si>
  <si>
    <t>prime market</t>
  </si>
  <si>
    <t>standard market continuous</t>
  </si>
  <si>
    <t>standard market auction</t>
  </si>
  <si>
    <t>mid market</t>
  </si>
  <si>
    <t>Geregelter Markt/
Regulated Market</t>
  </si>
  <si>
    <t>Dritter Markt als MTF/
Third market (MTF)</t>
  </si>
  <si>
    <t>-</t>
  </si>
  <si>
    <t>Total 2010</t>
  </si>
  <si>
    <t>January 2011</t>
  </si>
  <si>
    <t>February 2011</t>
  </si>
  <si>
    <t>March 2011</t>
  </si>
  <si>
    <t>April 2011</t>
  </si>
  <si>
    <t>May 2011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</si>
  <si>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</si>
  <si>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</si>
  <si>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</si>
  <si>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</si>
  <si>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</si>
  <si>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</si>
  <si>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</si>
  <si>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Total 2011</t>
  </si>
  <si>
    <t>Geldumsatz in Doppelzählung (Käufe und Verkäufe) / Turnover value with double count method (purchases and sales)</t>
  </si>
  <si>
    <t>financial sector</t>
  </si>
  <si>
    <t>public sector</t>
  </si>
  <si>
    <t>corporate sector</t>
  </si>
  <si>
    <t xml:space="preserve">performance linked bonds </t>
  </si>
  <si>
    <r>
      <t>Emittenten</t>
    </r>
    <r>
      <rPr>
        <sz val="10"/>
        <rFont val="Arial"/>
        <family val="2"/>
      </rPr>
      <t xml:space="preserve"> 
Issuers</t>
    </r>
  </si>
  <si>
    <r>
      <t>Titel</t>
    </r>
    <r>
      <rPr>
        <sz val="10"/>
        <rFont val="Arial"/>
        <family val="2"/>
      </rPr>
      <t xml:space="preserve">
Instruments</t>
    </r>
  </si>
  <si>
    <r>
      <t>Kapitalisierung Inland</t>
    </r>
    <r>
      <rPr>
        <sz val="10"/>
        <rFont val="Arial"/>
        <family val="2"/>
      </rPr>
      <t xml:space="preserve">
Capitalization domestic</t>
    </r>
  </si>
  <si>
    <r>
      <t xml:space="preserve">Kapitalisierung Ausland
</t>
    </r>
    <r>
      <rPr>
        <sz val="10"/>
        <rFont val="Arial"/>
        <family val="2"/>
      </rPr>
      <t>Capitalization foreign</t>
    </r>
  </si>
  <si>
    <r>
      <t>bond market.at - Geregelter Markt</t>
    </r>
    <r>
      <rPr>
        <sz val="14"/>
        <color indexed="45"/>
        <rFont val="Arial"/>
        <family val="2"/>
      </rPr>
      <t xml:space="preserve"> / Regulated Market</t>
    </r>
  </si>
  <si>
    <r>
      <t>Emittenten</t>
    </r>
    <r>
      <rPr>
        <sz val="9"/>
        <rFont val="Arial"/>
        <family val="2"/>
      </rPr>
      <t xml:space="preserve"> 
Issuers</t>
    </r>
  </si>
  <si>
    <r>
      <t>Titel</t>
    </r>
    <r>
      <rPr>
        <sz val="9"/>
        <rFont val="Arial"/>
        <family val="2"/>
      </rPr>
      <t xml:space="preserve">
Instruments</t>
    </r>
  </si>
  <si>
    <r>
      <t>bond market.at - Dritter Markt als MTF</t>
    </r>
    <r>
      <rPr>
        <sz val="12"/>
        <color indexed="45"/>
        <rFont val="Arial"/>
        <family val="2"/>
      </rPr>
      <t xml:space="preserve"> / Third Market (MTF)</t>
    </r>
  </si>
  <si>
    <r>
      <t>bond market.at - Alle Titel</t>
    </r>
    <r>
      <rPr>
        <sz val="12"/>
        <color indexed="45"/>
        <rFont val="Arial"/>
        <family val="2"/>
      </rPr>
      <t xml:space="preserve"> / All instruments</t>
    </r>
  </si>
  <si>
    <t>certificates</t>
  </si>
  <si>
    <t>exchange traded funds</t>
  </si>
  <si>
    <t>warrants</t>
  </si>
  <si>
    <t>investment funds</t>
  </si>
  <si>
    <r>
      <t>structured products.at - Geregelter Markt</t>
    </r>
    <r>
      <rPr>
        <sz val="12"/>
        <color indexed="45"/>
        <rFont val="Arial"/>
        <family val="2"/>
      </rPr>
      <t xml:space="preserve"> / Regulated Market</t>
    </r>
  </si>
  <si>
    <r>
      <t>structured products.at</t>
    </r>
    <r>
      <rPr>
        <sz val="12"/>
        <color indexed="45"/>
        <rFont val="Arial"/>
        <family val="2"/>
      </rPr>
      <t xml:space="preserve"> </t>
    </r>
    <r>
      <rPr>
        <b/>
        <sz val="12"/>
        <color indexed="45"/>
        <rFont val="Arial"/>
        <family val="2"/>
      </rPr>
      <t>- Dritter Markt als MTF</t>
    </r>
    <r>
      <rPr>
        <sz val="12"/>
        <color indexed="45"/>
        <rFont val="Arial"/>
        <family val="2"/>
      </rPr>
      <t xml:space="preserve"> / Third Market (MTF)</t>
    </r>
  </si>
  <si>
    <t>TOTAL
equity market.at</t>
  </si>
  <si>
    <t>TOTAL
bond market.at</t>
  </si>
  <si>
    <t>TOTAL
structured
products.at</t>
  </si>
  <si>
    <t>other securities.at</t>
  </si>
  <si>
    <t>GESAMT
TOTAL</t>
  </si>
  <si>
    <t>n.a</t>
  </si>
  <si>
    <r>
      <t>structured products.at - Alle Titel</t>
    </r>
    <r>
      <rPr>
        <sz val="14"/>
        <color indexed="45"/>
        <rFont val="Arial"/>
        <family val="2"/>
      </rPr>
      <t xml:space="preserve"> / All instruments</t>
    </r>
  </si>
  <si>
    <r>
      <t>Gesamtumsätze nach Marktsegmenten</t>
    </r>
    <r>
      <rPr>
        <sz val="14"/>
        <color indexed="45"/>
        <rFont val="Arial"/>
        <family val="2"/>
      </rPr>
      <t xml:space="preserve"> / Turnover by market segments</t>
    </r>
  </si>
  <si>
    <r>
      <t>Geregelter Markt</t>
    </r>
    <r>
      <rPr>
        <sz val="14"/>
        <color indexed="45"/>
        <rFont val="Arial"/>
        <family val="2"/>
      </rPr>
      <t xml:space="preserve"> / Regulated Market</t>
    </r>
  </si>
  <si>
    <t>Gesamtumsätze nach Marktsegmenten</t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</si>
  <si>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</si>
  <si>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>Alle Titel</t>
    </r>
    <r>
      <rPr>
        <sz val="14"/>
        <color indexed="45"/>
        <rFont val="Arial"/>
        <family val="2"/>
      </rPr>
      <t xml:space="preserve"> / All instruments</t>
    </r>
  </si>
  <si>
    <t>Umsätze nach Märkten</t>
  </si>
  <si>
    <t>Turnover by markets</t>
  </si>
  <si>
    <t xml:space="preserve"> </t>
  </si>
  <si>
    <t>n.a.</t>
  </si>
  <si>
    <t>1 … Genussscheine / Dividend rights certificates</t>
  </si>
  <si>
    <t>2 … Optionsscheine / Warrants</t>
  </si>
  <si>
    <t>3 … Partizipationsscheine / Participation certificates</t>
  </si>
  <si>
    <r>
      <t>Umsatz Amtlicher Handel und Geregelter Freiverkehr</t>
    </r>
    <r>
      <rPr>
        <sz val="14"/>
        <color indexed="45"/>
        <rFont val="Arial"/>
        <family val="2"/>
      </rPr>
      <t xml:space="preserve"> / Turnover Official Market and Second Regulated Market</t>
    </r>
  </si>
  <si>
    <r>
      <t xml:space="preserve">Aktien Ausland 
+ ADCs
</t>
    </r>
    <r>
      <rPr>
        <sz val="10"/>
        <color indexed="9"/>
        <rFont val="Arial"/>
        <family val="2"/>
      </rPr>
      <t>Foreign shares 
+ ADCs</t>
    </r>
  </si>
  <si>
    <r>
      <t xml:space="preserve">Aktien Inland 
+ ADCs
</t>
    </r>
    <r>
      <rPr>
        <sz val="10"/>
        <color indexed="9"/>
        <rFont val="Arial"/>
        <family val="2"/>
      </rPr>
      <t>Domestic shares 
+ ADCs</t>
    </r>
  </si>
  <si>
    <r>
      <t xml:space="preserve"> GS¹
</t>
    </r>
    <r>
      <rPr>
        <sz val="10"/>
        <color indexed="9"/>
        <rFont val="Arial"/>
        <family val="2"/>
      </rPr>
      <t>DRC</t>
    </r>
    <r>
      <rPr>
        <sz val="10"/>
        <color indexed="9"/>
        <rFont val="Arial"/>
      </rPr>
      <t>¹</t>
    </r>
  </si>
  <si>
    <r>
      <t>OS</t>
    </r>
    <r>
      <rPr>
        <b/>
        <sz val="10"/>
        <color indexed="9"/>
        <rFont val="Arial"/>
      </rPr>
      <t>²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W²</t>
    </r>
  </si>
  <si>
    <r>
      <t>PS</t>
    </r>
    <r>
      <rPr>
        <b/>
        <sz val="10"/>
        <color indexed="9"/>
        <rFont val="Arial"/>
      </rPr>
      <t>³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PC³</t>
    </r>
  </si>
  <si>
    <r>
      <t xml:space="preserve">Renten
</t>
    </r>
    <r>
      <rPr>
        <sz val="10"/>
        <color indexed="9"/>
        <rFont val="Arial"/>
        <family val="2"/>
      </rPr>
      <t>Bonds</t>
    </r>
  </si>
  <si>
    <r>
      <t xml:space="preserve">Zertifikate
</t>
    </r>
    <r>
      <rPr>
        <sz val="10"/>
        <color indexed="9"/>
        <rFont val="Arial"/>
        <family val="2"/>
      </rPr>
      <t>Certificates</t>
    </r>
  </si>
  <si>
    <r>
      <t>Kapitalisierung</t>
    </r>
    <r>
      <rPr>
        <sz val="10"/>
        <rFont val="Arial"/>
        <family val="2"/>
      </rPr>
      <t xml:space="preserve">
Capitalization</t>
    </r>
  </si>
  <si>
    <r>
      <t>Dritter Markt als MTF</t>
    </r>
    <r>
      <rPr>
        <sz val="14"/>
        <color indexed="45"/>
        <rFont val="Arial"/>
        <family val="2"/>
      </rPr>
      <t xml:space="preserve"> / Third Market (MTF)</t>
    </r>
  </si>
  <si>
    <r>
      <t xml:space="preserve">Investment Fonds
</t>
    </r>
    <r>
      <rPr>
        <sz val="10"/>
        <color indexed="9"/>
        <rFont val="Arial"/>
        <family val="2"/>
      </rPr>
      <t>investment funds</t>
    </r>
  </si>
  <si>
    <t>Österreichische Indizes</t>
  </si>
  <si>
    <t>Austrian indices</t>
  </si>
  <si>
    <t>ATX</t>
  </si>
  <si>
    <t>ATXPrime</t>
  </si>
  <si>
    <t>ATX five</t>
  </si>
  <si>
    <t>WBI</t>
  </si>
  <si>
    <t>IATX</t>
  </si>
  <si>
    <t>ATXTR</t>
  </si>
  <si>
    <t>ATX NTR</t>
  </si>
  <si>
    <t>ATX BI</t>
  </si>
  <si>
    <t>ATX CPS</t>
  </si>
  <si>
    <t>ATX FIN</t>
  </si>
  <si>
    <t>ATX IGS</t>
  </si>
  <si>
    <t>Ultimo 12/2010</t>
  </si>
  <si>
    <t>Ultimo 09/2011</t>
  </si>
  <si>
    <t>% zu Ultimo 12/2010</t>
  </si>
  <si>
    <t>% zu Ultimo 09/2011</t>
  </si>
  <si>
    <t>Monatshoch</t>
  </si>
  <si>
    <t>All-month high</t>
  </si>
  <si>
    <t>Monatstief</t>
  </si>
  <si>
    <t>All-month low</t>
  </si>
  <si>
    <t>Jahreshoch</t>
  </si>
  <si>
    <t>All-year high</t>
  </si>
  <si>
    <t>Jahrestief</t>
  </si>
  <si>
    <t>All-year low</t>
  </si>
  <si>
    <t>Hist. Höchstwert</t>
  </si>
  <si>
    <t>All-time high</t>
  </si>
  <si>
    <t>Hist. Tiefstwert</t>
  </si>
  <si>
    <t>All-time low</t>
  </si>
  <si>
    <t>CEE Indizes</t>
  </si>
  <si>
    <t>CEE indices</t>
  </si>
  <si>
    <t>CECE
EUR</t>
  </si>
  <si>
    <t>SETX
EUR</t>
  </si>
  <si>
    <t>CECExt
EUR</t>
  </si>
  <si>
    <t>CECE
MID EUR</t>
  </si>
  <si>
    <t>NTX
EUR</t>
  </si>
  <si>
    <t>CEETX
EUR</t>
  </si>
  <si>
    <t>CEESEG
EUR</t>
  </si>
  <si>
    <t>CECE
TR EUR</t>
  </si>
  <si>
    <t>CECE
NTR EUR</t>
  </si>
  <si>
    <r>
      <t>Regionale Indizes</t>
    </r>
    <r>
      <rPr>
        <sz val="12"/>
        <color indexed="45"/>
        <rFont val="Arial"/>
        <family val="2"/>
      </rPr>
      <t xml:space="preserve"> / Regional indices</t>
    </r>
  </si>
  <si>
    <t>CTX EUR</t>
  </si>
  <si>
    <t>HTX EUR</t>
  </si>
  <si>
    <t>PTX EUR</t>
  </si>
  <si>
    <t>ROTX EUR</t>
  </si>
  <si>
    <t>SRX EUR</t>
  </si>
  <si>
    <t>CROX EUR</t>
  </si>
  <si>
    <t>BTX EUR</t>
  </si>
  <si>
    <t>BATX EUR</t>
  </si>
  <si>
    <r>
      <t>Länder Indizes</t>
    </r>
    <r>
      <rPr>
        <sz val="12"/>
        <color indexed="45"/>
        <rFont val="Arial"/>
        <family val="2"/>
      </rPr>
      <t xml:space="preserve"> / Country indices</t>
    </r>
  </si>
  <si>
    <t>CECE
BNK</t>
  </si>
  <si>
    <t>CECE
HCA</t>
  </si>
  <si>
    <t>CECE
OIL</t>
  </si>
  <si>
    <t>CECE
TEL</t>
  </si>
  <si>
    <t>CECE
INF</t>
  </si>
  <si>
    <t>CERX
EUR</t>
  </si>
  <si>
    <t>CEESEG
BI</t>
  </si>
  <si>
    <t>CEESEG
CPS</t>
  </si>
  <si>
    <t>CEESEG
FIN</t>
  </si>
  <si>
    <t>CEESEG
IGS</t>
  </si>
  <si>
    <r>
      <t>Sektor Indizes</t>
    </r>
    <r>
      <rPr>
        <sz val="12"/>
        <color indexed="45"/>
        <rFont val="Arial"/>
        <family val="2"/>
      </rPr>
      <t xml:space="preserve"> / Sector indices</t>
    </r>
  </si>
  <si>
    <t>CIS Indizes</t>
  </si>
  <si>
    <t>CIS indices</t>
  </si>
  <si>
    <t>RTX NRG USD</t>
  </si>
  <si>
    <t>RTX MET USD</t>
  </si>
  <si>
    <t>RTX OIL USD</t>
  </si>
  <si>
    <t>RDX OIL EUR</t>
  </si>
  <si>
    <t>RDX MET EUR</t>
  </si>
  <si>
    <t>Asiatische Indizes</t>
  </si>
  <si>
    <t>Asian indices</t>
  </si>
  <si>
    <t>CNX EUR</t>
  </si>
  <si>
    <t>CNX USD</t>
  </si>
  <si>
    <t>CNX RMB</t>
  </si>
  <si>
    <t>Themen- &amp; Style Indizes 1/2</t>
  </si>
  <si>
    <t>Theme- &amp; style indices 1/2</t>
  </si>
  <si>
    <t>SATX</t>
  </si>
  <si>
    <t>SCECE</t>
  </si>
  <si>
    <t>ATX FND</t>
  </si>
  <si>
    <t>ATX DVP</t>
  </si>
  <si>
    <t>CECE
EUR DVP</t>
  </si>
  <si>
    <t>VÖNIX</t>
  </si>
  <si>
    <t>CEERIUS</t>
  </si>
  <si>
    <t>CECE
FND EUR</t>
  </si>
  <si>
    <t>SRDX EUR</t>
  </si>
  <si>
    <t>Themen- &amp; Style Indizes 2/2</t>
  </si>
  <si>
    <t>Theme- &amp; style indices 2/2</t>
  </si>
  <si>
    <t>ATX
TD</t>
  </si>
  <si>
    <t>ATX
TD TR</t>
  </si>
  <si>
    <t>ATX
TD NTR</t>
  </si>
  <si>
    <t>CECE TD
EUR</t>
  </si>
  <si>
    <t>CECE TD
TR EUR</t>
  </si>
  <si>
    <t>CECE TD
NTR EUR</t>
  </si>
  <si>
    <t>CEESEG
TD EUR</t>
  </si>
  <si>
    <t>CEESEG TD
TR EUR</t>
  </si>
  <si>
    <t>CEESEG TD
NTR EUR</t>
  </si>
  <si>
    <t>Last Price</t>
  </si>
  <si>
    <t>Sep 2011</t>
  </si>
  <si>
    <t>AGRANA BETEILIGUNGS-AG</t>
  </si>
  <si>
    <t>GM</t>
  </si>
  <si>
    <t>AMAG AUSTRIA METALL AG</t>
  </si>
  <si>
    <t>ANDRITZ AG</t>
  </si>
  <si>
    <t>AT&amp;S Austria Tech.&amp;Systemtech.</t>
  </si>
  <si>
    <t>BENE AG</t>
  </si>
  <si>
    <t>BWT AG</t>
  </si>
  <si>
    <t>CA IMMOBILIEN ANLAGEN AG</t>
  </si>
  <si>
    <t>CENTURY CASINOS INC</t>
  </si>
  <si>
    <t>CONWERT IMMOBILIEN INVEST SE</t>
  </si>
  <si>
    <t>DO&amp;CO RESTAURANTS&amp;CATERING AG</t>
  </si>
  <si>
    <t>ERSTE GROUP BANK AG</t>
  </si>
  <si>
    <t>EVN AG</t>
  </si>
  <si>
    <t>FLUGHAFEN WIEN AG</t>
  </si>
  <si>
    <t>FRAUENTHAL HOLDING AG</t>
  </si>
  <si>
    <t>HTI HIGH TECH INDUSTRIES AG</t>
  </si>
  <si>
    <t>IMMOFINANZ AG</t>
  </si>
  <si>
    <t>INTERCELL AG</t>
  </si>
  <si>
    <t>KAPSCH TRAFFICCOM AG</t>
  </si>
  <si>
    <t>LENZING AG</t>
  </si>
  <si>
    <t>MAYR-MELNHOF KARTON AG</t>
  </si>
  <si>
    <t>OESTERR. POST AG</t>
  </si>
  <si>
    <t>OMV AG</t>
  </si>
  <si>
    <t>PALFINGER AG</t>
  </si>
  <si>
    <t>POLYTEC HOLDING AG</t>
  </si>
  <si>
    <t>RAIFFEISEN BANK INTERNAT. AG</t>
  </si>
  <si>
    <t>RHI AG</t>
  </si>
  <si>
    <t>ROSENBAUER INTERNATIONAL AG</t>
  </si>
  <si>
    <t>S IMMO AG</t>
  </si>
  <si>
    <t>SCHOELLER-BLECKMANN AG</t>
  </si>
  <si>
    <t>SEMPERIT AG HOLDING</t>
  </si>
  <si>
    <t>STRABAG SE</t>
  </si>
  <si>
    <t>TELEKOM AUSTRIA AG</t>
  </si>
  <si>
    <t>UNIQA VERSICHERUNGEN AG</t>
  </si>
  <si>
    <t>VERBUND AG  KAT. A</t>
  </si>
  <si>
    <t>VIENNA INSURANCE GROUP AG</t>
  </si>
  <si>
    <t>VOESTALPINE AG</t>
  </si>
  <si>
    <t>WARIMPEX FINANZ- UND BET. AG</t>
  </si>
  <si>
    <t>WIENERBERGER AG</t>
  </si>
  <si>
    <t>WOLFORD AG</t>
  </si>
  <si>
    <t>ZUMTOBEL AG</t>
  </si>
  <si>
    <t>1 … GM = Geregelter Markt (Amtlicher Handel, Geregelter Freiverkehr) / GM = Regulated Market (Official Market, Second Regulated Market)</t>
  </si>
  <si>
    <t>2 … Geldumsatz in Doppelzählung (Käufe und Verkäufe) / Turnover value with double count method (purchases and sales)</t>
  </si>
  <si>
    <r>
      <t>Unternehmen</t>
    </r>
    <r>
      <rPr>
        <sz val="10"/>
        <color indexed="9"/>
        <rFont val="Arial"/>
        <family val="2"/>
      </rPr>
      <t xml:space="preserve">
Company</t>
    </r>
  </si>
  <si>
    <r>
      <t>Umsatz</t>
    </r>
    <r>
      <rPr>
        <b/>
        <vertAlign val="superscript"/>
        <sz val="10"/>
        <color indexed="9"/>
        <rFont val="Arial"/>
        <family val="2"/>
      </rPr>
      <t>2</t>
    </r>
    <r>
      <rPr>
        <sz val="10"/>
        <color indexed="9"/>
        <rFont val="Arial"/>
        <family val="2"/>
      </rPr>
      <t xml:space="preserve">
Turnover value</t>
    </r>
  </si>
  <si>
    <r>
      <t>Kapitalisierung</t>
    </r>
    <r>
      <rPr>
        <sz val="10"/>
        <color indexed="9"/>
        <rFont val="Arial"/>
        <family val="2"/>
      </rPr>
      <t xml:space="preserve">
Capitalization</t>
    </r>
  </si>
  <si>
    <r>
      <t>Letzter Preis</t>
    </r>
    <r>
      <rPr>
        <sz val="10"/>
        <color indexed="9"/>
        <rFont val="Arial"/>
        <family val="2"/>
      </rPr>
      <t xml:space="preserve">
Last price</t>
    </r>
  </si>
  <si>
    <r>
      <t xml:space="preserve">Performance zu Ultimo
</t>
    </r>
    <r>
      <rPr>
        <sz val="10"/>
        <color indexed="9"/>
        <rFont val="Arial"/>
        <family val="2"/>
      </rPr>
      <t>Performance to ultimo</t>
    </r>
  </si>
  <si>
    <r>
      <t>Markt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Market</t>
    </r>
  </si>
  <si>
    <t>standard market continuous und mid market</t>
  </si>
  <si>
    <t>standard market continuous and mid market</t>
  </si>
  <si>
    <t>A-TEC INDUSTRIES AG</t>
  </si>
  <si>
    <t>ATRIUM EUROP.REAL EST.LTD</t>
  </si>
  <si>
    <t>BRAIN FORCE HOLDING AG</t>
  </si>
  <si>
    <t>ECO BUSINESS-IMMOBILIEN AG</t>
  </si>
  <si>
    <t>HIRSCH SERVO AG</t>
  </si>
  <si>
    <t>S&amp;T SYSTEM INT.&amp;TECH. DISTR.AG</t>
  </si>
  <si>
    <t>SW UMWELTTECHNIK AG</t>
  </si>
  <si>
    <t>TEAK HOLZ INT. AG</t>
  </si>
  <si>
    <t>1 … GM = Amtlicher Handel (Geregelter Markt, Geregelter Freiverkehr) / GM = Regulated Market (Official Market, Second Regulated Market)</t>
  </si>
  <si>
    <t>BINDER+CO AG</t>
  </si>
  <si>
    <t>MTF</t>
  </si>
  <si>
    <t>HEAD N.V.</t>
  </si>
  <si>
    <t>HUTTER &amp; SCHRANTZ STAHLBAU AG</t>
  </si>
  <si>
    <t>KTM POWER SPORTS AG</t>
  </si>
  <si>
    <t>PANKL RACING SYSTEMS AG</t>
  </si>
  <si>
    <t>SANOCHEMIA PHARMAZEUTIKA AG</t>
  </si>
  <si>
    <t>UNTERNEHMENS INVEST AG</t>
  </si>
  <si>
    <t>1 … GM = Geregelter Markt (Amtlicher Handel, Geregelter Freiverkehr), MTF = Multilaterales Handelssystem (Dritter Markt)</t>
  </si>
  <si>
    <t xml:space="preserve">       GM = Regulated Market (Official Market, Second Regulated Market), MTF = Multilateral Trading Facility (Third Market)</t>
  </si>
  <si>
    <t>3 … Wechsel weg vom Mid Market in den other securities.at: BARRACUDA NETWORKS AG am 3.10.2011</t>
  </si>
  <si>
    <t>ALLG.BAUGES.-A.PORR AG ST</t>
  </si>
  <si>
    <t>ALLG.BAUGES.-A.PORR AG VZ</t>
  </si>
  <si>
    <t>ATB AUSTRIA ANTRIEBSTECHNIK AG</t>
  </si>
  <si>
    <t>BANK FÜR TIROL UND VBG AG ST</t>
  </si>
  <si>
    <t>BANK FÜR TIROL UND VBG AG VZ</t>
  </si>
  <si>
    <t>BKS BANK AG ST</t>
  </si>
  <si>
    <t>BKS BANK AG VZ</t>
  </si>
  <si>
    <t>BURGENLAND HOLDING AG</t>
  </si>
  <si>
    <t>C-QUADRAT INVESTMENT AG</t>
  </si>
  <si>
    <t>CEG I BETEILIGUNGS AG</t>
  </si>
  <si>
    <t>ÖSTERR. VOLKSBANKEN AG PS</t>
  </si>
  <si>
    <t>JOSEF MANNER &amp; COMP. AG</t>
  </si>
  <si>
    <t>JOWOOD ENTERTAINMENT AG</t>
  </si>
  <si>
    <t>LINZ TEXTIL HOLDING AG</t>
  </si>
  <si>
    <t>MASCHINENFABRIK HEID AG</t>
  </si>
  <si>
    <t>MIBA AG VZ KAT. B</t>
  </si>
  <si>
    <t>OBERBANK AG ST</t>
  </si>
  <si>
    <t>OBERBANK AG VZ</t>
  </si>
  <si>
    <t>OTTAKRINGER GETRÄNKE AG ST</t>
  </si>
  <si>
    <t>OTTAKRINGER GETRÄNKE AG VZ</t>
  </si>
  <si>
    <t>RATH AG</t>
  </si>
  <si>
    <t>ROBECO N.V.</t>
  </si>
  <si>
    <t>ROLINCO N.V.</t>
  </si>
  <si>
    <t>RORENTO N.V.</t>
  </si>
  <si>
    <t>SCHLUMBERGER AG ST</t>
  </si>
  <si>
    <t>SCHLUMBERGER AG VZ</t>
  </si>
  <si>
    <t>STADLAUER MALZFABRIK AG</t>
  </si>
  <si>
    <t>TELETRADER SOFTWARE AG</t>
  </si>
  <si>
    <t>UBM REALITÄTENENTWICKLUNG AG</t>
  </si>
  <si>
    <t>VOLKSBANK VORARLBERG PS</t>
  </si>
  <si>
    <t>VORARLBERGER KRAFTWERKE AG</t>
  </si>
  <si>
    <t>WIENER PRIVATBANK SE</t>
  </si>
  <si>
    <t>OTC Umsätze September 2011</t>
  </si>
  <si>
    <t>OTC Turnover September 2011</t>
  </si>
  <si>
    <t>* Einfachzählung / single count method</t>
  </si>
  <si>
    <t xml:space="preserve">** Ohne korrespondierende Börsegeschäfte / without corresponding exchange trades   </t>
  </si>
  <si>
    <t xml:space="preserve">    Meldedaten Österreich (FMA) / Reporting Data Austria (FMA) </t>
  </si>
  <si>
    <r>
      <t>Umsatz Börse*</t>
    </r>
    <r>
      <rPr>
        <sz val="10"/>
        <color indexed="9"/>
        <rFont val="Arial"/>
        <family val="2"/>
      </rPr>
      <t xml:space="preserve">
Exchange Turnover*</t>
    </r>
  </si>
  <si>
    <r>
      <t>Anteil Börse</t>
    </r>
    <r>
      <rPr>
        <sz val="10"/>
        <color indexed="9"/>
        <rFont val="Arial"/>
        <family val="2"/>
      </rPr>
      <t xml:space="preserve">
Exchange stake</t>
    </r>
  </si>
  <si>
    <r>
      <t xml:space="preserve">Umsatz OTC**
</t>
    </r>
    <r>
      <rPr>
        <sz val="10"/>
        <color indexed="9"/>
        <rFont val="Arial"/>
        <family val="2"/>
      </rPr>
      <t>OTC Turnover**</t>
    </r>
  </si>
  <si>
    <r>
      <t xml:space="preserve">Anteil OTC
</t>
    </r>
    <r>
      <rPr>
        <sz val="10"/>
        <color indexed="9"/>
        <rFont val="Arial"/>
        <family val="2"/>
      </rPr>
      <t>OTC stake</t>
    </r>
  </si>
  <si>
    <r>
      <t xml:space="preserve">Gesamtumsatz
</t>
    </r>
    <r>
      <rPr>
        <sz val="10"/>
        <color indexed="9"/>
        <rFont val="Arial"/>
        <family val="2"/>
      </rPr>
      <t>Overall Turnover</t>
    </r>
  </si>
  <si>
    <r>
      <t>in Summe</t>
    </r>
    <r>
      <rPr>
        <sz val="10"/>
        <color indexed="9"/>
        <rFont val="Arial"/>
        <family val="2"/>
      </rPr>
      <t xml:space="preserve">
in Total</t>
    </r>
  </si>
  <si>
    <t>bond market</t>
  </si>
  <si>
    <t>performance 
linked bonds</t>
  </si>
  <si>
    <t>Total</t>
  </si>
  <si>
    <r>
      <t>Amtlicher Handel</t>
    </r>
    <r>
      <rPr>
        <sz val="10"/>
        <rFont val="Arial"/>
      </rPr>
      <t xml:space="preserve">
Official Market</t>
    </r>
  </si>
  <si>
    <r>
      <t>Geregelter Freiverkehr</t>
    </r>
    <r>
      <rPr>
        <sz val="10"/>
        <rFont val="Arial"/>
      </rPr>
      <t xml:space="preserve">
Second Regulated Market</t>
    </r>
  </si>
  <si>
    <r>
      <t>Dritter Markt als MTF</t>
    </r>
    <r>
      <rPr>
        <sz val="10"/>
        <rFont val="Arial"/>
      </rPr>
      <t xml:space="preserve">
Third Market (MTF)</t>
    </r>
  </si>
  <si>
    <r>
      <t>Gesamtergebnis</t>
    </r>
    <r>
      <rPr>
        <sz val="10"/>
        <rFont val="Arial"/>
      </rPr>
      <t xml:space="preserve">
Total</t>
    </r>
  </si>
  <si>
    <t>01.01.2011 - 31.10.2011</t>
  </si>
  <si>
    <t>December 2010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</si>
  <si>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</si>
  <si>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</si>
  <si>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</si>
  <si>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</si>
  <si>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</si>
  <si>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</si>
  <si>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</si>
  <si>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</si>
  <si>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</si>
  <si>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</si>
  <si>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</si>
  <si>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∆ December 2010³</t>
  </si>
  <si>
    <t>1 … Renditen in % / Yields in %</t>
  </si>
  <si>
    <t>Quelle: OeKB / Source: OeKB</t>
  </si>
  <si>
    <t>2 … Preis in % vom Nennwert / Prices in % of par value</t>
  </si>
  <si>
    <t>3 … Basispunkte / Basis points</t>
  </si>
  <si>
    <r>
      <t>Rentenwerte</t>
    </r>
    <r>
      <rPr>
        <sz val="16"/>
        <color indexed="45"/>
        <rFont val="Arial"/>
        <family val="2"/>
      </rPr>
      <t xml:space="preserve"> / bonds</t>
    </r>
  </si>
  <si>
    <r>
      <t>nach Emissionsvolumen in EUR</t>
    </r>
    <r>
      <rPr>
        <sz val="10"/>
        <color indexed="9"/>
        <rFont val="Arial"/>
        <family val="2"/>
      </rPr>
      <t xml:space="preserve"> / Issue volume in EUR</t>
    </r>
  </si>
  <si>
    <r>
      <t>nach der Anzahl</t>
    </r>
    <r>
      <rPr>
        <sz val="10"/>
        <color indexed="9"/>
        <rFont val="Arial"/>
        <family val="2"/>
      </rPr>
      <t xml:space="preserve"> / by number</t>
    </r>
  </si>
  <si>
    <r>
      <t>Neunotierung bzw. Einbeziehung von Rentenwerten</t>
    </r>
    <r>
      <rPr>
        <sz val="16"/>
        <color indexed="45"/>
        <rFont val="Arial"/>
        <family val="2"/>
      </rPr>
      <t xml:space="preserve"> / new bonds</t>
    </r>
  </si>
  <si>
    <r>
      <t>Renditen und Preise</t>
    </r>
    <r>
      <rPr>
        <sz val="16"/>
        <color indexed="45"/>
        <rFont val="Arial"/>
        <family val="2"/>
      </rPr>
      <t xml:space="preserve"> / Yields and Prices</t>
    </r>
  </si>
  <si>
    <r>
      <t>Emittenten gesamt</t>
    </r>
    <r>
      <rPr>
        <sz val="10"/>
        <color indexed="9"/>
        <rFont val="Arial"/>
        <family val="2"/>
      </rPr>
      <t xml:space="preserve"> / Bonds</t>
    </r>
  </si>
  <si>
    <r>
      <t>Bundesanleihen</t>
    </r>
    <r>
      <rPr>
        <sz val="10"/>
        <color indexed="9"/>
        <rFont val="Arial"/>
        <family val="2"/>
      </rPr>
      <t xml:space="preserve"> / Government bonds</t>
    </r>
  </si>
  <si>
    <r>
      <t>Renditen</t>
    </r>
    <r>
      <rPr>
        <sz val="10"/>
        <rFont val="Arial"/>
        <family val="2"/>
      </rPr>
      <t xml:space="preserve"> / Yields</t>
    </r>
    <r>
      <rPr>
        <sz val="10"/>
        <rFont val="Arial"/>
      </rPr>
      <t>¹</t>
    </r>
  </si>
  <si>
    <r>
      <t>Preise</t>
    </r>
    <r>
      <rPr>
        <sz val="10"/>
        <rFont val="Arial"/>
        <family val="2"/>
      </rPr>
      <t xml:space="preserve"> / Prices</t>
    </r>
    <r>
      <rPr>
        <sz val="10"/>
        <rFont val="Arial"/>
      </rPr>
      <t>²</t>
    </r>
  </si>
  <si>
    <t>Terminmarkt Oktober 2011</t>
  </si>
  <si>
    <t>Derivatives market October 2011</t>
  </si>
  <si>
    <t>Underlying</t>
  </si>
  <si>
    <t xml:space="preserve">Call </t>
  </si>
  <si>
    <t>Put</t>
  </si>
  <si>
    <t>Options Total</t>
  </si>
  <si>
    <t>Futures Total</t>
  </si>
  <si>
    <t>Index</t>
  </si>
  <si>
    <t xml:space="preserve">ATF </t>
  </si>
  <si>
    <t xml:space="preserve">ATX </t>
  </si>
  <si>
    <t xml:space="preserve">AXD </t>
  </si>
  <si>
    <t xml:space="preserve">IAX </t>
  </si>
  <si>
    <t>Total Index</t>
  </si>
  <si>
    <t>Stock</t>
  </si>
  <si>
    <t xml:space="preserve">AGR </t>
  </si>
  <si>
    <t xml:space="preserve">AND </t>
  </si>
  <si>
    <t xml:space="preserve">BWT </t>
  </si>
  <si>
    <t xml:space="preserve">EBS </t>
  </si>
  <si>
    <t xml:space="preserve">EVN </t>
  </si>
  <si>
    <t xml:space="preserve">FLU </t>
  </si>
  <si>
    <t xml:space="preserve">ICL </t>
  </si>
  <si>
    <t xml:space="preserve">IIA </t>
  </si>
  <si>
    <t xml:space="preserve">MMK </t>
  </si>
  <si>
    <t xml:space="preserve">OMV </t>
  </si>
  <si>
    <t xml:space="preserve">PAL </t>
  </si>
  <si>
    <t xml:space="preserve">PST </t>
  </si>
  <si>
    <t xml:space="preserve">RBI </t>
  </si>
  <si>
    <t xml:space="preserve">RHI </t>
  </si>
  <si>
    <t xml:space="preserve">SBO </t>
  </si>
  <si>
    <t xml:space="preserve">SEM </t>
  </si>
  <si>
    <t xml:space="preserve">STR </t>
  </si>
  <si>
    <t xml:space="preserve">TKA </t>
  </si>
  <si>
    <t xml:space="preserve">UQA </t>
  </si>
  <si>
    <t xml:space="preserve">VER </t>
  </si>
  <si>
    <t xml:space="preserve">VIG </t>
  </si>
  <si>
    <t xml:space="preserve">VOE </t>
  </si>
  <si>
    <t xml:space="preserve">WIE </t>
  </si>
  <si>
    <t xml:space="preserve">WOL </t>
  </si>
  <si>
    <t xml:space="preserve">ZAG </t>
  </si>
  <si>
    <t>Total Stock</t>
  </si>
  <si>
    <t>CeCe</t>
  </si>
  <si>
    <t xml:space="preserve">CCE </t>
  </si>
  <si>
    <t xml:space="preserve">CED </t>
  </si>
  <si>
    <t xml:space="preserve">CTE </t>
  </si>
  <si>
    <t xml:space="preserve">CXE </t>
  </si>
  <si>
    <t xml:space="preserve">HTE </t>
  </si>
  <si>
    <t xml:space="preserve">NTX </t>
  </si>
  <si>
    <t xml:space="preserve">PTE </t>
  </si>
  <si>
    <t xml:space="preserve">RDU </t>
  </si>
  <si>
    <t xml:space="preserve">RDX </t>
  </si>
  <si>
    <t xml:space="preserve">RTX </t>
  </si>
  <si>
    <t>Total CeCe</t>
  </si>
  <si>
    <t>Einfachzählung / Single count method</t>
  </si>
  <si>
    <t>1 ... from last trading day</t>
  </si>
  <si>
    <t xml:space="preserve">Cross Rate 1 USD = EUR </t>
  </si>
  <si>
    <t>Doppelzählung (Käufe und Verkäufe) / Double count method (purchases and sales)</t>
  </si>
  <si>
    <t>2 ... Contract Value and Premium for RTX and RDU are converted to EUR
       (products are traded in USD)</t>
  </si>
  <si>
    <r>
      <t>Gehandelte Kontrakte</t>
    </r>
    <r>
      <rPr>
        <sz val="24"/>
        <color indexed="24"/>
        <rFont val="Arial"/>
        <family val="2"/>
      </rPr>
      <t xml:space="preserve"> / Traded contracts</t>
    </r>
  </si>
  <si>
    <r>
      <t>Offene Kontraktanzahl</t>
    </r>
    <r>
      <rPr>
        <sz val="24"/>
        <color indexed="24"/>
        <rFont val="Arial"/>
        <family val="2"/>
      </rPr>
      <t xml:space="preserve"> / Open interest¹</t>
    </r>
  </si>
  <si>
    <r>
      <t>Prämienvolumen</t>
    </r>
    <r>
      <rPr>
        <sz val="24"/>
        <color indexed="24"/>
        <rFont val="Arial"/>
        <family val="2"/>
      </rPr>
      <t xml:space="preserve"> / Premium turnover (TSD EUR)</t>
    </r>
  </si>
  <si>
    <r>
      <t>Kontraktwert</t>
    </r>
    <r>
      <rPr>
        <sz val="24"/>
        <color indexed="24"/>
        <rFont val="Arial"/>
        <family val="2"/>
      </rPr>
      <t xml:space="preserve"> / Contract value (MIO EUR)</t>
    </r>
  </si>
  <si>
    <r>
      <t>RDU</t>
    </r>
    <r>
      <rPr>
        <vertAlign val="superscript"/>
        <sz val="16"/>
        <rFont val="Arial"/>
        <family val="2"/>
      </rPr>
      <t>2</t>
    </r>
  </si>
  <si>
    <r>
      <t>RTX</t>
    </r>
    <r>
      <rPr>
        <vertAlign val="superscript"/>
        <sz val="16"/>
        <rFont val="Arial"/>
        <family val="2"/>
      </rPr>
      <t>2</t>
    </r>
  </si>
  <si>
    <t>OTC Gesamtumsätze Jänner - September 2011</t>
  </si>
  <si>
    <t>OTC Overall Turnover January - September 2011</t>
  </si>
  <si>
    <t>** Ohne korrespondierende Börsegeschäfte / without corresponding exchange trades</t>
  </si>
  <si>
    <t>1 … Umsätze bis Februar 2011 / Turnover until February 2011</t>
  </si>
  <si>
    <t>2 … Umsätze bis März 2011 / Turnover until March 2011</t>
  </si>
  <si>
    <t>3 … Umsätze ab April 2011 / Turnover as of April 2011</t>
  </si>
  <si>
    <t>4 … Umsätze ab Mai 2011 / Turnover as of May 2011</t>
  </si>
  <si>
    <r>
      <t>AMAG AUSTRIA METALL AG</t>
    </r>
    <r>
      <rPr>
        <b/>
        <vertAlign val="superscript"/>
        <sz val="10"/>
        <rFont val="Arial"/>
        <family val="2"/>
      </rPr>
      <t>3</t>
    </r>
  </si>
  <si>
    <r>
      <t>BWIN INT. ENTERT. AG</t>
    </r>
    <r>
      <rPr>
        <b/>
        <vertAlign val="superscript"/>
        <sz val="10"/>
        <rFont val="Arial"/>
        <family val="2"/>
      </rPr>
      <t>2</t>
    </r>
  </si>
  <si>
    <r>
      <t>ECO BUSINESS-IMMOBILIEN AG</t>
    </r>
    <r>
      <rPr>
        <b/>
        <vertAlign val="superscript"/>
        <sz val="10"/>
        <rFont val="Arial"/>
        <family val="2"/>
      </rPr>
      <t>1</t>
    </r>
  </si>
  <si>
    <r>
      <t>HTI HIGH TECH INDUSTRIES AG</t>
    </r>
    <r>
      <rPr>
        <b/>
        <vertAlign val="superscript"/>
        <sz val="10"/>
        <rFont val="Arial"/>
        <family val="2"/>
      </rPr>
      <t>4</t>
    </r>
  </si>
  <si>
    <r>
      <t>LENZING AG</t>
    </r>
    <r>
      <rPr>
        <b/>
        <vertAlign val="superscript"/>
        <sz val="10"/>
        <rFont val="Arial"/>
        <family val="2"/>
      </rPr>
      <t>3</t>
    </r>
  </si>
  <si>
    <t>RTX
USD</t>
  </si>
  <si>
    <t>RTX
EUR</t>
  </si>
  <si>
    <t>RTX
MID EUR</t>
  </si>
  <si>
    <t>RDX
EUR</t>
  </si>
  <si>
    <t>RDXxt
EUR</t>
  </si>
  <si>
    <t>UTX
EUR</t>
  </si>
  <si>
    <t>KTX
EUR</t>
  </si>
  <si>
    <t>RDXTR
EUR</t>
  </si>
  <si>
    <t>RDX
NTR EUR</t>
  </si>
  <si>
    <t>CEETX 
FND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</si>
</sst>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7" formatCode="_(* #,##0.00_);_(* \(#,##0.00\);_(* &quot;-&quot;??_);_(@_)"/>
    <numFmt numFmtId="168" formatCode="_(* #,##0_);_(* \(#,##0\);_(* &quot;-&quot;??_);_(@_)"/>
    <numFmt numFmtId="169" formatCode="#,##0.000"/>
    <numFmt numFmtId="170" formatCode="0.000"/>
    <numFmt numFmtId="171" formatCode="\-"/>
    <numFmt numFmtId="172" formatCode="0.00000"/>
  </numFmts>
  <fonts count="69">
    <font>
      <sz val="10"/>
      <name val="Arial"/>
    </font>
    <font>
      <sz val="10"/>
      <name val="Arial"/>
    </font>
    <font>
      <sz val="8"/>
      <name val="Arial"/>
    </font>
    <font>
      <b/>
      <sz val="20"/>
      <name val="Arial"/>
      <family val="2"/>
    </font>
    <font>
      <b/>
      <sz val="16"/>
      <color indexed="45"/>
      <name val="Arial"/>
      <family val="2"/>
    </font>
    <font>
      <b/>
      <sz val="12"/>
      <name val="Arial"/>
      <family val="2"/>
    </font>
    <font>
      <sz val="14"/>
      <color indexed="45"/>
      <name val="Arial"/>
    </font>
    <font>
      <sz val="12"/>
      <name val="Arial"/>
    </font>
    <font>
      <b/>
      <sz val="14"/>
      <color indexed="45"/>
      <name val="Arial"/>
      <family val="2"/>
    </font>
    <font>
      <b/>
      <sz val="10"/>
      <color indexed="45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color indexed="45"/>
      <name val="Arial"/>
      <family val="2"/>
    </font>
    <font>
      <b/>
      <sz val="9"/>
      <color indexed="45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45"/>
      <name val="Arial"/>
    </font>
    <font>
      <sz val="12"/>
      <color indexed="45"/>
      <name val="Arial"/>
      <family val="2"/>
    </font>
    <font>
      <b/>
      <sz val="12"/>
      <color indexed="45"/>
      <name val="Arial"/>
      <family val="2"/>
    </font>
    <font>
      <sz val="7"/>
      <name val="Arial"/>
    </font>
    <font>
      <sz val="9"/>
      <name val="Arial"/>
    </font>
    <font>
      <b/>
      <sz val="11"/>
      <name val="Arial"/>
      <family val="2"/>
    </font>
    <font>
      <b/>
      <sz val="18"/>
      <color indexed="45"/>
      <name val="Arial"/>
      <family val="2"/>
    </font>
    <font>
      <sz val="16"/>
      <color indexed="45"/>
      <name val="Arial"/>
      <family val="2"/>
    </font>
    <font>
      <sz val="10"/>
      <color indexed="9"/>
      <name val="Arial"/>
    </font>
    <font>
      <b/>
      <sz val="10"/>
      <color indexed="9"/>
      <name val="Arial"/>
    </font>
    <font>
      <b/>
      <sz val="9"/>
      <color indexed="9"/>
      <name val="Arial"/>
    </font>
    <font>
      <b/>
      <sz val="9"/>
      <color indexed="45"/>
      <name val="Arial"/>
    </font>
    <font>
      <b/>
      <sz val="9"/>
      <name val="Arial"/>
    </font>
    <font>
      <b/>
      <sz val="20"/>
      <color indexed="45"/>
      <name val="Arial"/>
      <family val="2"/>
    </font>
    <font>
      <sz val="18"/>
      <color indexed="45"/>
      <name val="Arial"/>
      <family val="2"/>
    </font>
    <font>
      <b/>
      <vertAlign val="superscript"/>
      <sz val="10"/>
      <color indexed="9"/>
      <name val="Arial"/>
      <family val="2"/>
    </font>
    <font>
      <b/>
      <sz val="10"/>
      <color indexed="8"/>
      <name val="Arial"/>
      <family val="2"/>
    </font>
    <font>
      <u/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18"/>
      <color indexed="24"/>
      <name val="Arial"/>
      <family val="2"/>
    </font>
    <font>
      <sz val="16"/>
      <color indexed="24"/>
      <name val="Arial"/>
      <family val="2"/>
    </font>
    <font>
      <b/>
      <sz val="16"/>
      <color indexed="24"/>
      <name val="Arial"/>
      <family val="2"/>
    </font>
    <font>
      <sz val="10"/>
      <name val="Geneva"/>
    </font>
    <font>
      <b/>
      <sz val="30"/>
      <color indexed="24"/>
      <name val="Arial"/>
      <family val="2"/>
    </font>
    <font>
      <sz val="30"/>
      <name val="Geneva"/>
    </font>
    <font>
      <sz val="30"/>
      <name val="Helv"/>
    </font>
    <font>
      <sz val="26"/>
      <color indexed="24"/>
      <name val="Arial"/>
      <family val="2"/>
    </font>
    <font>
      <sz val="26"/>
      <color indexed="10"/>
      <name val="Arial"/>
      <family val="2"/>
    </font>
    <font>
      <sz val="20"/>
      <color indexed="10"/>
      <name val="Arial"/>
      <family val="2"/>
    </font>
    <font>
      <b/>
      <sz val="22"/>
      <name val="Arial"/>
      <family val="2"/>
    </font>
    <font>
      <sz val="22"/>
      <name val="Arial"/>
    </font>
    <font>
      <sz val="14"/>
      <name val="Arial"/>
      <family val="2"/>
    </font>
    <font>
      <sz val="24"/>
      <color indexed="24"/>
      <name val="Arial"/>
      <family val="2"/>
    </font>
    <font>
      <b/>
      <sz val="24"/>
      <color indexed="24"/>
      <name val="Arial"/>
      <family val="2"/>
    </font>
    <font>
      <sz val="14"/>
      <name val="Geneva"/>
    </font>
    <font>
      <sz val="14"/>
      <name val="FuturaOETOB"/>
    </font>
    <font>
      <b/>
      <sz val="12"/>
      <name val="FuturaOETOB"/>
    </font>
    <font>
      <b/>
      <sz val="16"/>
      <color indexed="9"/>
      <name val="Arial"/>
      <family val="2"/>
    </font>
    <font>
      <b/>
      <sz val="10"/>
      <name val="FuturaOETOB"/>
    </font>
    <font>
      <sz val="10"/>
      <name val="FuturaOETOB"/>
    </font>
    <font>
      <sz val="16"/>
      <name val="Arial"/>
      <family val="2"/>
    </font>
    <font>
      <sz val="16"/>
      <name val="FuturaOETOB"/>
    </font>
    <font>
      <b/>
      <sz val="16"/>
      <name val="Arial"/>
      <family val="2"/>
    </font>
    <font>
      <sz val="12"/>
      <name val="FuturaOETOB"/>
    </font>
    <font>
      <sz val="16"/>
      <name val="Arial"/>
    </font>
    <font>
      <vertAlign val="superscript"/>
      <sz val="16"/>
      <name val="Arial"/>
      <family val="2"/>
    </font>
    <font>
      <sz val="14"/>
      <name val="Arial"/>
    </font>
    <font>
      <b/>
      <vertAlign val="super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0" fontId="43" fillId="0" borderId="0"/>
  </cellStyleXfs>
  <cellXfs count="348">
    <xf numFmtId="0" fontId="0" fillId="0" borderId="0" xfId="0"/>
    <xf numFmtId="0" fontId="0" fillId="0" borderId="0" xfId="0" applyFill="1"/>
    <xf numFmtId="0" fontId="0" fillId="2" borderId="0" xfId="0" applyFill="1"/>
    <xf numFmtId="0" fontId="4" fillId="0" borderId="0" xfId="0" applyFont="1" applyBorder="1" applyAlignment="1"/>
    <xf numFmtId="0" fontId="5" fillId="0" borderId="0" xfId="0" applyFont="1" applyBorder="1" applyAlignment="1"/>
    <xf numFmtId="0" fontId="0" fillId="0" borderId="0" xfId="0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4" fontId="9" fillId="3" borderId="0" xfId="0" quotePrefix="1" applyNumberFormat="1" applyFont="1" applyFill="1" applyBorder="1" applyAlignment="1">
      <alignment horizontal="left" vertical="top"/>
    </xf>
    <xf numFmtId="168" fontId="10" fillId="3" borderId="0" xfId="1" applyNumberFormat="1" applyFont="1" applyFill="1" applyBorder="1" applyAlignment="1">
      <alignment horizontal="right" wrapText="1"/>
    </xf>
    <xf numFmtId="14" fontId="11" fillId="3" borderId="0" xfId="0" quotePrefix="1" applyNumberFormat="1" applyFont="1" applyFill="1" applyBorder="1" applyAlignment="1">
      <alignment horizontal="left" vertical="top"/>
    </xf>
    <xf numFmtId="0" fontId="12" fillId="3" borderId="0" xfId="0" quotePrefix="1" applyFont="1" applyFill="1" applyAlignment="1">
      <alignment horizontal="right" wrapText="1"/>
    </xf>
    <xf numFmtId="49" fontId="14" fillId="4" borderId="0" xfId="0" applyNumberFormat="1" applyFont="1" applyFill="1" applyBorder="1" applyAlignment="1">
      <alignment wrapText="1"/>
    </xf>
    <xf numFmtId="3" fontId="13" fillId="4" borderId="0" xfId="1" applyNumberFormat="1" applyFont="1" applyFill="1" applyBorder="1" applyAlignment="1">
      <alignment horizontal="right"/>
    </xf>
    <xf numFmtId="0" fontId="13" fillId="4" borderId="0" xfId="0" applyFont="1" applyFill="1" applyAlignment="1">
      <alignment horizontal="right"/>
    </xf>
    <xf numFmtId="49" fontId="14" fillId="4" borderId="0" xfId="0" quotePrefix="1" applyNumberFormat="1" applyFont="1" applyFill="1" applyBorder="1" applyAlignment="1">
      <alignment horizontal="left" wrapText="1"/>
    </xf>
    <xf numFmtId="3" fontId="13" fillId="4" borderId="0" xfId="0" applyNumberFormat="1" applyFont="1" applyFill="1" applyBorder="1" applyAlignment="1">
      <alignment horizontal="right"/>
    </xf>
    <xf numFmtId="3" fontId="13" fillId="4" borderId="0" xfId="0" applyNumberFormat="1" applyFont="1" applyFill="1" applyAlignment="1">
      <alignment horizontal="right"/>
    </xf>
    <xf numFmtId="49" fontId="14" fillId="4" borderId="1" xfId="0" applyNumberFormat="1" applyFont="1" applyFill="1" applyBorder="1" applyAlignment="1">
      <alignment wrapText="1"/>
    </xf>
    <xf numFmtId="3" fontId="13" fillId="4" borderId="1" xfId="0" applyNumberFormat="1" applyFont="1" applyFill="1" applyBorder="1" applyAlignment="1">
      <alignment horizontal="right"/>
    </xf>
    <xf numFmtId="49" fontId="13" fillId="5" borderId="0" xfId="0" applyNumberFormat="1" applyFont="1" applyFill="1" applyBorder="1" applyAlignment="1">
      <alignment horizontal="left"/>
    </xf>
    <xf numFmtId="3" fontId="13" fillId="5" borderId="0" xfId="1" applyNumberFormat="1" applyFont="1" applyFill="1" applyBorder="1" applyAlignment="1">
      <alignment horizontal="right"/>
    </xf>
    <xf numFmtId="3" fontId="13" fillId="5" borderId="0" xfId="0" applyNumberFormat="1" applyFont="1" applyFill="1" applyAlignment="1">
      <alignment horizontal="right"/>
    </xf>
    <xf numFmtId="3" fontId="0" fillId="0" borderId="0" xfId="0" applyNumberFormat="1"/>
    <xf numFmtId="49" fontId="13" fillId="6" borderId="0" xfId="0" applyNumberFormat="1" applyFont="1" applyFill="1" applyBorder="1" applyAlignment="1">
      <alignment horizontal="left"/>
    </xf>
    <xf numFmtId="3" fontId="13" fillId="6" borderId="0" xfId="1" applyNumberFormat="1" applyFont="1" applyFill="1" applyBorder="1" applyAlignment="1">
      <alignment horizontal="right"/>
    </xf>
    <xf numFmtId="3" fontId="13" fillId="6" borderId="0" xfId="0" applyNumberFormat="1" applyFont="1" applyFill="1" applyAlignment="1">
      <alignment horizontal="right"/>
    </xf>
    <xf numFmtId="49" fontId="13" fillId="4" borderId="0" xfId="0" applyNumberFormat="1" applyFont="1" applyFill="1" applyBorder="1" applyAlignment="1">
      <alignment horizontal="left"/>
    </xf>
    <xf numFmtId="49" fontId="10" fillId="3" borderId="0" xfId="1" applyNumberFormat="1" applyFont="1" applyFill="1" applyBorder="1" applyAlignment="1">
      <alignment horizontal="left"/>
    </xf>
    <xf numFmtId="3" fontId="10" fillId="3" borderId="0" xfId="1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quotePrefix="1" applyFont="1" applyFill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8" fillId="0" borderId="0" xfId="0" quotePrefix="1" applyFont="1" applyAlignment="1">
      <alignment horizontal="left"/>
    </xf>
    <xf numFmtId="14" fontId="16" fillId="3" borderId="0" xfId="0" quotePrefix="1" applyNumberFormat="1" applyFont="1" applyFill="1" applyBorder="1" applyAlignment="1">
      <alignment horizontal="left" vertical="top"/>
    </xf>
    <xf numFmtId="168" fontId="17" fillId="3" borderId="0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right" wrapText="1"/>
    </xf>
    <xf numFmtId="49" fontId="19" fillId="4" borderId="0" xfId="0" applyNumberFormat="1" applyFont="1" applyFill="1" applyBorder="1" applyAlignment="1">
      <alignment wrapText="1"/>
    </xf>
    <xf numFmtId="49" fontId="19" fillId="4" borderId="1" xfId="0" quotePrefix="1" applyNumberFormat="1" applyFont="1" applyFill="1" applyBorder="1" applyAlignment="1">
      <alignment horizontal="left" wrapText="1"/>
    </xf>
    <xf numFmtId="3" fontId="13" fillId="4" borderId="1" xfId="1" applyNumberFormat="1" applyFont="1" applyFill="1" applyBorder="1" applyAlignment="1">
      <alignment horizontal="right"/>
    </xf>
    <xf numFmtId="49" fontId="13" fillId="0" borderId="0" xfId="0" applyNumberFormat="1" applyFont="1" applyFill="1" applyBorder="1"/>
    <xf numFmtId="3" fontId="13" fillId="0" borderId="0" xfId="1" applyNumberFormat="1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3" fontId="13" fillId="0" borderId="0" xfId="1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49" fontId="13" fillId="0" borderId="0" xfId="0" applyNumberFormat="1" applyFont="1" applyFill="1" applyBorder="1" applyAlignment="1">
      <alignment horizontal="left"/>
    </xf>
    <xf numFmtId="0" fontId="14" fillId="0" borderId="0" xfId="0" applyFont="1"/>
    <xf numFmtId="49" fontId="10" fillId="0" borderId="0" xfId="1" applyNumberFormat="1" applyFont="1" applyFill="1" applyBorder="1" applyAlignment="1">
      <alignment horizontal="left"/>
    </xf>
    <xf numFmtId="3" fontId="14" fillId="0" borderId="0" xfId="1" applyNumberFormat="1" applyFont="1" applyFill="1" applyBorder="1"/>
    <xf numFmtId="0" fontId="8" fillId="0" borderId="0" xfId="0" applyFont="1" applyBorder="1" applyAlignment="1"/>
    <xf numFmtId="0" fontId="20" fillId="0" borderId="0" xfId="0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3" fontId="18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right"/>
    </xf>
    <xf numFmtId="49" fontId="19" fillId="4" borderId="0" xfId="0" quotePrefix="1" applyNumberFormat="1" applyFont="1" applyFill="1" applyBorder="1" applyAlignment="1">
      <alignment horizontal="left" wrapText="1"/>
    </xf>
    <xf numFmtId="49" fontId="18" fillId="6" borderId="2" xfId="0" applyNumberFormat="1" applyFont="1" applyFill="1" applyBorder="1" applyAlignment="1">
      <alignment horizontal="left"/>
    </xf>
    <xf numFmtId="3" fontId="18" fillId="6" borderId="2" xfId="1" applyNumberFormat="1" applyFont="1" applyFill="1" applyBorder="1" applyAlignment="1">
      <alignment horizontal="right"/>
    </xf>
    <xf numFmtId="3" fontId="18" fillId="6" borderId="2" xfId="0" applyNumberFormat="1" applyFont="1" applyFill="1" applyBorder="1" applyAlignment="1">
      <alignment horizontal="right"/>
    </xf>
    <xf numFmtId="49" fontId="18" fillId="5" borderId="0" xfId="0" applyNumberFormat="1" applyFont="1" applyFill="1" applyBorder="1" applyAlignment="1">
      <alignment horizontal="left"/>
    </xf>
    <xf numFmtId="3" fontId="18" fillId="5" borderId="0" xfId="1" applyNumberFormat="1" applyFont="1" applyFill="1" applyBorder="1" applyAlignment="1">
      <alignment horizontal="right"/>
    </xf>
    <xf numFmtId="171" fontId="18" fillId="5" borderId="0" xfId="1" applyNumberFormat="1" applyFont="1" applyFill="1" applyBorder="1" applyAlignment="1">
      <alignment horizontal="right"/>
    </xf>
    <xf numFmtId="3" fontId="18" fillId="5" borderId="0" xfId="0" applyNumberFormat="1" applyFont="1" applyFill="1" applyAlignment="1">
      <alignment horizontal="right"/>
    </xf>
    <xf numFmtId="49" fontId="18" fillId="4" borderId="0" xfId="0" applyNumberFormat="1" applyFont="1" applyFill="1" applyBorder="1" applyAlignment="1">
      <alignment horizontal="left"/>
    </xf>
    <xf numFmtId="3" fontId="18" fillId="4" borderId="0" xfId="0" applyNumberFormat="1" applyFont="1" applyFill="1" applyAlignment="1">
      <alignment horizontal="right"/>
    </xf>
    <xf numFmtId="3" fontId="18" fillId="4" borderId="0" xfId="0" applyNumberFormat="1" applyFont="1" applyFill="1" applyBorder="1" applyAlignment="1">
      <alignment horizontal="right"/>
    </xf>
    <xf numFmtId="49" fontId="17" fillId="3" borderId="0" xfId="1" applyNumberFormat="1" applyFont="1" applyFill="1" applyBorder="1" applyAlignment="1">
      <alignment horizontal="left"/>
    </xf>
    <xf numFmtId="3" fontId="17" fillId="3" borderId="0" xfId="1" applyNumberFormat="1" applyFont="1" applyFill="1" applyBorder="1" applyAlignment="1">
      <alignment horizontal="right"/>
    </xf>
    <xf numFmtId="3" fontId="17" fillId="3" borderId="0" xfId="0" applyNumberFormat="1" applyFont="1" applyFill="1" applyAlignment="1">
      <alignment horizontal="right"/>
    </xf>
    <xf numFmtId="0" fontId="23" fillId="0" borderId="0" xfId="0" quotePrefix="1" applyFont="1" applyFill="1" applyAlignment="1">
      <alignment horizontal="left"/>
    </xf>
    <xf numFmtId="0" fontId="22" fillId="0" borderId="0" xfId="0" quotePrefix="1" applyFont="1" applyAlignment="1"/>
    <xf numFmtId="14" fontId="9" fillId="3" borderId="0" xfId="0" applyNumberFormat="1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right" wrapText="1"/>
    </xf>
    <xf numFmtId="3" fontId="18" fillId="4" borderId="1" xfId="1" applyNumberFormat="1" applyFont="1" applyFill="1" applyBorder="1" applyAlignment="1">
      <alignment horizontal="right"/>
    </xf>
    <xf numFmtId="3" fontId="18" fillId="4" borderId="1" xfId="0" applyNumberFormat="1" applyFont="1" applyFill="1" applyBorder="1" applyAlignment="1">
      <alignment horizontal="right"/>
    </xf>
    <xf numFmtId="49" fontId="18" fillId="6" borderId="0" xfId="0" applyNumberFormat="1" applyFont="1" applyFill="1" applyBorder="1" applyAlignment="1">
      <alignment horizontal="left"/>
    </xf>
    <xf numFmtId="49" fontId="19" fillId="0" borderId="0" xfId="0" quotePrefix="1" applyNumberFormat="1" applyFont="1" applyFill="1" applyBorder="1" applyAlignment="1">
      <alignment horizontal="left" wrapText="1"/>
    </xf>
    <xf numFmtId="3" fontId="18" fillId="0" borderId="0" xfId="1" applyNumberFormat="1" applyFont="1" applyFill="1" applyBorder="1"/>
    <xf numFmtId="3" fontId="18" fillId="0" borderId="0" xfId="0" applyNumberFormat="1" applyFont="1" applyFill="1" applyBorder="1"/>
    <xf numFmtId="49" fontId="18" fillId="0" borderId="0" xfId="0" quotePrefix="1" applyNumberFormat="1" applyFont="1" applyFill="1" applyBorder="1" applyAlignment="1">
      <alignment horizontal="left"/>
    </xf>
    <xf numFmtId="3" fontId="18" fillId="0" borderId="0" xfId="1" applyNumberFormat="1" applyFont="1" applyFill="1" applyBorder="1" applyAlignment="1">
      <alignment horizontal="right"/>
    </xf>
    <xf numFmtId="49" fontId="18" fillId="0" borderId="0" xfId="0" quotePrefix="1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3" fontId="14" fillId="0" borderId="0" xfId="0" applyNumberFormat="1" applyFont="1" applyFill="1" applyBorder="1"/>
    <xf numFmtId="0" fontId="8" fillId="0" borderId="0" xfId="0" applyFont="1" applyBorder="1" applyAlignment="1">
      <alignment horizontal="left"/>
    </xf>
    <xf numFmtId="0" fontId="21" fillId="0" borderId="0" xfId="0" applyFont="1" applyBorder="1" applyAlignment="1"/>
    <xf numFmtId="0" fontId="10" fillId="3" borderId="0" xfId="0" quotePrefix="1" applyFont="1" applyFill="1" applyBorder="1" applyAlignment="1">
      <alignment horizontal="right" wrapText="1"/>
    </xf>
    <xf numFmtId="168" fontId="10" fillId="3" borderId="0" xfId="1" quotePrefix="1" applyNumberFormat="1" applyFont="1" applyFill="1" applyBorder="1" applyAlignment="1">
      <alignment horizontal="right" wrapText="1"/>
    </xf>
    <xf numFmtId="0" fontId="17" fillId="0" borderId="0" xfId="0" applyFont="1" applyFill="1" applyAlignment="1">
      <alignment horizontal="center"/>
    </xf>
    <xf numFmtId="0" fontId="18" fillId="0" borderId="0" xfId="0" applyFont="1" applyFill="1"/>
    <xf numFmtId="49" fontId="14" fillId="4" borderId="1" xfId="0" quotePrefix="1" applyNumberFormat="1" applyFont="1" applyFill="1" applyBorder="1" applyAlignment="1">
      <alignment horizontal="left" wrapText="1"/>
    </xf>
    <xf numFmtId="3" fontId="18" fillId="0" borderId="0" xfId="0" applyNumberFormat="1" applyFont="1" applyFill="1" applyAlignment="1">
      <alignment horizontal="right"/>
    </xf>
    <xf numFmtId="3" fontId="18" fillId="0" borderId="0" xfId="0" applyNumberFormat="1" applyFont="1" applyFill="1"/>
    <xf numFmtId="3" fontId="17" fillId="0" borderId="0" xfId="0" applyNumberFormat="1" applyFont="1" applyFill="1"/>
    <xf numFmtId="0" fontId="17" fillId="0" borderId="0" xfId="0" applyFont="1" applyFill="1" applyBorder="1" applyAlignment="1">
      <alignment horizontal="right" wrapText="1"/>
    </xf>
    <xf numFmtId="49" fontId="13" fillId="0" borderId="0" xfId="0" quotePrefix="1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vertical="top"/>
    </xf>
    <xf numFmtId="168" fontId="14" fillId="0" borderId="0" xfId="1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quotePrefix="1" applyAlignment="1">
      <alignment horizontal="left"/>
    </xf>
    <xf numFmtId="3" fontId="13" fillId="5" borderId="0" xfId="0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2" fillId="0" borderId="0" xfId="0" applyFont="1" applyFill="1" applyBorder="1" applyAlignment="1">
      <alignment horizontal="right"/>
    </xf>
    <xf numFmtId="168" fontId="9" fillId="3" borderId="0" xfId="1" applyNumberFormat="1" applyFont="1" applyFill="1" applyBorder="1" applyAlignment="1">
      <alignment horizontal="right" wrapText="1"/>
    </xf>
    <xf numFmtId="3" fontId="10" fillId="0" borderId="0" xfId="1" applyNumberFormat="1" applyFont="1" applyFill="1" applyBorder="1" applyAlignment="1">
      <alignment horizontal="right"/>
    </xf>
    <xf numFmtId="0" fontId="2" fillId="0" borderId="0" xfId="0" quotePrefix="1" applyFont="1" applyFill="1" applyAlignment="1">
      <alignment horizontal="right"/>
    </xf>
    <xf numFmtId="0" fontId="5" fillId="0" borderId="0" xfId="0" applyFont="1"/>
    <xf numFmtId="0" fontId="4" fillId="0" borderId="0" xfId="0" quotePrefix="1" applyFont="1" applyBorder="1" applyAlignment="1">
      <alignment horizontal="left"/>
    </xf>
    <xf numFmtId="0" fontId="25" fillId="0" borderId="0" xfId="0" applyFont="1" applyAlignment="1">
      <alignment horizontal="right"/>
    </xf>
    <xf numFmtId="3" fontId="0" fillId="0" borderId="0" xfId="0" applyNumberFormat="1" applyBorder="1"/>
    <xf numFmtId="0" fontId="26" fillId="0" borderId="0" xfId="0" quotePrefix="1" applyFont="1" applyBorder="1" applyAlignment="1">
      <alignment horizontal="left"/>
    </xf>
    <xf numFmtId="0" fontId="27" fillId="0" borderId="0" xfId="0" quotePrefix="1" applyFont="1" applyBorder="1" applyAlignment="1">
      <alignment horizontal="left"/>
    </xf>
    <xf numFmtId="0" fontId="9" fillId="3" borderId="0" xfId="0" quotePrefix="1" applyFont="1" applyFill="1" applyBorder="1" applyAlignment="1">
      <alignment horizontal="right" wrapText="1"/>
    </xf>
    <xf numFmtId="3" fontId="14" fillId="4" borderId="0" xfId="1" applyNumberFormat="1" applyFont="1" applyFill="1" applyBorder="1" applyAlignment="1">
      <alignment horizontal="right"/>
    </xf>
    <xf numFmtId="3" fontId="14" fillId="4" borderId="1" xfId="1" applyNumberFormat="1" applyFont="1" applyFill="1" applyBorder="1" applyAlignment="1">
      <alignment horizontal="right"/>
    </xf>
    <xf numFmtId="3" fontId="14" fillId="5" borderId="0" xfId="1" applyNumberFormat="1" applyFont="1" applyFill="1" applyBorder="1" applyAlignment="1">
      <alignment horizontal="right"/>
    </xf>
    <xf numFmtId="49" fontId="13" fillId="5" borderId="0" xfId="0" applyNumberFormat="1" applyFont="1" applyFill="1" applyBorder="1"/>
    <xf numFmtId="49" fontId="13" fillId="4" borderId="0" xfId="0" applyNumberFormat="1" applyFont="1" applyFill="1" applyBorder="1"/>
    <xf numFmtId="0" fontId="24" fillId="0" borderId="0" xfId="0" quotePrefix="1" applyFont="1" applyAlignment="1">
      <alignment horizontal="left"/>
    </xf>
    <xf numFmtId="3" fontId="13" fillId="4" borderId="0" xfId="1" applyNumberFormat="1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0" fontId="5" fillId="0" borderId="0" xfId="0" applyFont="1" applyFill="1" applyAlignment="1">
      <alignment horizontal="right"/>
    </xf>
    <xf numFmtId="0" fontId="0" fillId="3" borderId="0" xfId="0" applyFill="1"/>
    <xf numFmtId="0" fontId="24" fillId="3" borderId="0" xfId="0" applyFont="1" applyFill="1"/>
    <xf numFmtId="0" fontId="30" fillId="3" borderId="0" xfId="0" applyFont="1" applyFill="1" applyAlignment="1">
      <alignment horizontal="right"/>
    </xf>
    <xf numFmtId="0" fontId="30" fillId="0" borderId="0" xfId="0" applyFont="1" applyFill="1" applyAlignment="1">
      <alignment horizontal="right"/>
    </xf>
    <xf numFmtId="0" fontId="30" fillId="0" borderId="0" xfId="0" quotePrefix="1" applyFont="1" applyFill="1" applyAlignment="1">
      <alignment horizontal="right"/>
    </xf>
    <xf numFmtId="0" fontId="31" fillId="5" borderId="0" xfId="0" applyFont="1" applyFill="1" applyAlignment="1">
      <alignment horizontal="left"/>
    </xf>
    <xf numFmtId="4" fontId="19" fillId="5" borderId="0" xfId="0" applyNumberFormat="1" applyFont="1" applyFill="1" applyAlignment="1">
      <alignment horizontal="right"/>
    </xf>
    <xf numFmtId="4" fontId="19" fillId="0" borderId="0" xfId="0" applyNumberFormat="1" applyFont="1" applyFill="1"/>
    <xf numFmtId="4" fontId="19" fillId="0" borderId="0" xfId="0" applyNumberFormat="1" applyFont="1" applyFill="1" applyAlignment="1">
      <alignment horizontal="right"/>
    </xf>
    <xf numFmtId="4" fontId="32" fillId="5" borderId="0" xfId="0" applyNumberFormat="1" applyFont="1" applyFill="1" applyAlignment="1">
      <alignment horizontal="right"/>
    </xf>
    <xf numFmtId="4" fontId="32" fillId="0" borderId="0" xfId="0" applyNumberFormat="1" applyFont="1" applyFill="1"/>
    <xf numFmtId="4" fontId="32" fillId="0" borderId="0" xfId="0" applyNumberFormat="1" applyFont="1" applyFill="1" applyAlignment="1">
      <alignment horizontal="right"/>
    </xf>
    <xf numFmtId="14" fontId="24" fillId="4" borderId="0" xfId="0" applyNumberFormat="1" applyFont="1" applyFill="1" applyAlignment="1">
      <alignment horizontal="left"/>
    </xf>
    <xf numFmtId="4" fontId="24" fillId="4" borderId="0" xfId="0" applyNumberFormat="1" applyFont="1" applyFill="1" applyAlignment="1">
      <alignment horizontal="right"/>
    </xf>
    <xf numFmtId="4" fontId="24" fillId="0" borderId="0" xfId="0" applyNumberFormat="1" applyFont="1" applyFill="1" applyAlignment="1">
      <alignment horizontal="right"/>
    </xf>
    <xf numFmtId="14" fontId="19" fillId="5" borderId="0" xfId="0" applyNumberFormat="1" applyFont="1" applyFill="1" applyAlignment="1">
      <alignment horizontal="left"/>
    </xf>
    <xf numFmtId="10" fontId="19" fillId="5" borderId="0" xfId="0" applyNumberFormat="1" applyFont="1" applyFill="1" applyAlignment="1">
      <alignment horizontal="right"/>
    </xf>
    <xf numFmtId="10" fontId="19" fillId="0" borderId="0" xfId="0" applyNumberFormat="1" applyFont="1" applyFill="1"/>
    <xf numFmtId="10" fontId="19" fillId="0" borderId="0" xfId="0" applyNumberFormat="1" applyFont="1" applyFill="1" applyAlignment="1">
      <alignment horizontal="right"/>
    </xf>
    <xf numFmtId="0" fontId="32" fillId="5" borderId="0" xfId="0" applyFont="1" applyFill="1" applyAlignment="1">
      <alignment horizontal="left"/>
    </xf>
    <xf numFmtId="10" fontId="32" fillId="5" borderId="0" xfId="0" applyNumberFormat="1" applyFont="1" applyFill="1" applyAlignment="1">
      <alignment horizontal="right"/>
    </xf>
    <xf numFmtId="10" fontId="32" fillId="0" borderId="0" xfId="0" applyNumberFormat="1" applyFont="1" applyFill="1" applyAlignment="1">
      <alignment horizontal="right"/>
    </xf>
    <xf numFmtId="0" fontId="32" fillId="4" borderId="0" xfId="0" applyFont="1" applyFill="1"/>
    <xf numFmtId="4" fontId="24" fillId="0" borderId="0" xfId="0" applyNumberFormat="1" applyFont="1" applyFill="1"/>
    <xf numFmtId="0" fontId="24" fillId="4" borderId="0" xfId="0" applyFont="1" applyFill="1"/>
    <xf numFmtId="14" fontId="24" fillId="4" borderId="0" xfId="0" applyNumberFormat="1" applyFont="1" applyFill="1" applyAlignment="1">
      <alignment horizontal="right"/>
    </xf>
    <xf numFmtId="14" fontId="24" fillId="0" borderId="0" xfId="0" applyNumberFormat="1" applyFont="1" applyFill="1"/>
    <xf numFmtId="14" fontId="24" fillId="0" borderId="0" xfId="0" applyNumberFormat="1" applyFont="1" applyFill="1" applyAlignment="1">
      <alignment horizontal="right"/>
    </xf>
    <xf numFmtId="0" fontId="32" fillId="5" borderId="0" xfId="0" applyFont="1" applyFill="1"/>
    <xf numFmtId="4" fontId="24" fillId="5" borderId="0" xfId="0" applyNumberFormat="1" applyFont="1" applyFill="1" applyAlignment="1">
      <alignment horizontal="right"/>
    </xf>
    <xf numFmtId="0" fontId="24" fillId="5" borderId="0" xfId="0" applyFont="1" applyFill="1"/>
    <xf numFmtId="14" fontId="24" fillId="5" borderId="0" xfId="0" applyNumberFormat="1" applyFont="1" applyFill="1" applyAlignment="1">
      <alignment horizontal="right"/>
    </xf>
    <xf numFmtId="0" fontId="32" fillId="4" borderId="0" xfId="0" applyFont="1" applyFill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30" fillId="3" borderId="0" xfId="0" applyFont="1" applyFill="1" applyAlignment="1">
      <alignment horizontal="right" wrapText="1"/>
    </xf>
    <xf numFmtId="4" fontId="24" fillId="4" borderId="0" xfId="0" applyNumberFormat="1" applyFont="1" applyFill="1"/>
    <xf numFmtId="14" fontId="24" fillId="4" borderId="0" xfId="0" applyNumberFormat="1" applyFont="1" applyFill="1"/>
    <xf numFmtId="4" fontId="24" fillId="5" borderId="0" xfId="0" applyNumberFormat="1" applyFont="1" applyFill="1"/>
    <xf numFmtId="14" fontId="24" fillId="5" borderId="0" xfId="0" applyNumberFormat="1" applyFont="1" applyFill="1"/>
    <xf numFmtId="0" fontId="30" fillId="3" borderId="0" xfId="0" quotePrefix="1" applyFont="1" applyFill="1" applyAlignment="1">
      <alignment horizontal="right"/>
    </xf>
    <xf numFmtId="4" fontId="32" fillId="5" borderId="0" xfId="0" applyNumberFormat="1" applyFont="1" applyFill="1"/>
    <xf numFmtId="4" fontId="19" fillId="5" borderId="0" xfId="0" applyNumberFormat="1" applyFont="1" applyFill="1"/>
    <xf numFmtId="10" fontId="19" fillId="5" borderId="0" xfId="0" applyNumberFormat="1" applyFont="1" applyFill="1"/>
    <xf numFmtId="10" fontId="32" fillId="5" borderId="0" xfId="0" applyNumberFormat="1" applyFont="1" applyFill="1"/>
    <xf numFmtId="0" fontId="14" fillId="0" borderId="0" xfId="0" applyFont="1" applyAlignment="1">
      <alignment horizontal="right"/>
    </xf>
    <xf numFmtId="0" fontId="33" fillId="0" borderId="0" xfId="0" applyFont="1" applyBorder="1" applyAlignment="1">
      <alignment horizontal="left"/>
    </xf>
    <xf numFmtId="17" fontId="0" fillId="0" borderId="0" xfId="0" applyNumberFormat="1"/>
    <xf numFmtId="0" fontId="34" fillId="0" borderId="0" xfId="0" applyFont="1" applyBorder="1" applyAlignment="1">
      <alignment horizontal="left"/>
    </xf>
    <xf numFmtId="0" fontId="10" fillId="3" borderId="0" xfId="0" quotePrefix="1" applyFont="1" applyFill="1" applyAlignment="1">
      <alignment horizontal="left" wrapText="1"/>
    </xf>
    <xf numFmtId="0" fontId="12" fillId="3" borderId="0" xfId="0" applyFont="1" applyFill="1"/>
    <xf numFmtId="0" fontId="10" fillId="3" borderId="3" xfId="0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right" wrapText="1"/>
    </xf>
    <xf numFmtId="0" fontId="10" fillId="3" borderId="4" xfId="0" quotePrefix="1" applyFont="1" applyFill="1" applyBorder="1" applyAlignment="1">
      <alignment horizontal="right" wrapText="1"/>
    </xf>
    <xf numFmtId="0" fontId="10" fillId="3" borderId="0" xfId="0" applyFont="1" applyFill="1" applyAlignment="1">
      <alignment horizontal="right" wrapText="1"/>
    </xf>
    <xf numFmtId="0" fontId="10" fillId="3" borderId="5" xfId="0" quotePrefix="1" applyFont="1" applyFill="1" applyBorder="1" applyAlignment="1">
      <alignment horizontal="right" wrapText="1"/>
    </xf>
    <xf numFmtId="49" fontId="14" fillId="0" borderId="0" xfId="0" applyNumberFormat="1" applyFont="1" applyFill="1" applyAlignment="1">
      <alignment horizontal="right"/>
    </xf>
    <xf numFmtId="14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4" fillId="4" borderId="0" xfId="0" applyFont="1" applyFill="1"/>
    <xf numFmtId="3" fontId="0" fillId="4" borderId="0" xfId="0" applyNumberFormat="1" applyFill="1" applyAlignment="1">
      <alignment horizontal="right"/>
    </xf>
    <xf numFmtId="169" fontId="0" fillId="4" borderId="0" xfId="0" applyNumberFormat="1" applyFill="1" applyAlignment="1">
      <alignment horizontal="right"/>
    </xf>
    <xf numFmtId="10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0" fontId="2" fillId="0" borderId="0" xfId="0" applyFont="1"/>
    <xf numFmtId="0" fontId="4" fillId="0" borderId="0" xfId="0" quotePrefix="1" applyFont="1" applyAlignment="1">
      <alignment horizontal="left"/>
    </xf>
    <xf numFmtId="17" fontId="14" fillId="0" borderId="0" xfId="0" applyNumberFormat="1" applyFont="1" applyFill="1" applyAlignment="1">
      <alignment horizontal="right"/>
    </xf>
    <xf numFmtId="0" fontId="36" fillId="4" borderId="0" xfId="0" applyFont="1" applyFill="1"/>
    <xf numFmtId="169" fontId="13" fillId="4" borderId="0" xfId="0" applyNumberFormat="1" applyFont="1" applyFill="1" applyAlignment="1">
      <alignment horizontal="right"/>
    </xf>
    <xf numFmtId="10" fontId="13" fillId="4" borderId="0" xfId="0" applyNumberFormat="1" applyFont="1" applyFill="1" applyAlignment="1">
      <alignment horizontal="right"/>
    </xf>
    <xf numFmtId="0" fontId="2" fillId="0" borderId="0" xfId="0" applyFont="1" applyFill="1"/>
    <xf numFmtId="0" fontId="4" fillId="0" borderId="0" xfId="0" applyFont="1" applyAlignment="1">
      <alignment horizontal="left"/>
    </xf>
    <xf numFmtId="0" fontId="37" fillId="0" borderId="0" xfId="0" applyFont="1" applyBorder="1"/>
    <xf numFmtId="49" fontId="38" fillId="0" borderId="0" xfId="0" applyNumberFormat="1" applyFont="1"/>
    <xf numFmtId="49" fontId="39" fillId="0" borderId="0" xfId="0" applyNumberFormat="1" applyFont="1"/>
    <xf numFmtId="3" fontId="39" fillId="0" borderId="0" xfId="0" applyNumberFormat="1" applyFont="1"/>
    <xf numFmtId="3" fontId="39" fillId="0" borderId="0" xfId="0" applyNumberFormat="1" applyFont="1" applyAlignment="1">
      <alignment horizontal="right"/>
    </xf>
    <xf numFmtId="0" fontId="40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10" fontId="39" fillId="0" borderId="0" xfId="0" applyNumberFormat="1" applyFont="1"/>
    <xf numFmtId="0" fontId="42" fillId="0" borderId="0" xfId="0" applyFont="1" applyAlignment="1">
      <alignment horizontal="left"/>
    </xf>
    <xf numFmtId="3" fontId="14" fillId="4" borderId="0" xfId="0" applyNumberFormat="1" applyFont="1" applyFill="1"/>
    <xf numFmtId="3" fontId="13" fillId="4" borderId="0" xfId="0" applyNumberFormat="1" applyFont="1" applyFill="1"/>
    <xf numFmtId="10" fontId="13" fillId="4" borderId="0" xfId="0" applyNumberFormat="1" applyFont="1" applyFill="1"/>
    <xf numFmtId="0" fontId="10" fillId="3" borderId="0" xfId="0" applyFont="1" applyFill="1" applyAlignment="1">
      <alignment horizontal="left" wrapText="1"/>
    </xf>
    <xf numFmtId="3" fontId="10" fillId="3" borderId="0" xfId="0" applyNumberFormat="1" applyFont="1" applyFill="1" applyAlignment="1">
      <alignment horizontal="right" wrapText="1"/>
    </xf>
    <xf numFmtId="10" fontId="10" fillId="3" borderId="0" xfId="0" applyNumberFormat="1" applyFont="1" applyFill="1" applyAlignment="1">
      <alignment horizontal="right" wrapText="1"/>
    </xf>
    <xf numFmtId="0" fontId="5" fillId="0" borderId="0" xfId="0" applyFont="1" applyFill="1"/>
    <xf numFmtId="0" fontId="10" fillId="3" borderId="0" xfId="0" applyFont="1" applyFill="1" applyAlignment="1">
      <alignment horizontal="right"/>
    </xf>
    <xf numFmtId="0" fontId="10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wrapText="1"/>
    </xf>
    <xf numFmtId="10" fontId="0" fillId="0" borderId="0" xfId="0" applyNumberFormat="1" applyFill="1" applyBorder="1"/>
    <xf numFmtId="0" fontId="14" fillId="4" borderId="0" xfId="0" applyFont="1" applyFill="1" applyBorder="1" applyAlignment="1">
      <alignment wrapText="1"/>
    </xf>
    <xf numFmtId="3" fontId="0" fillId="4" borderId="0" xfId="0" applyNumberFormat="1" applyFill="1" applyBorder="1" applyAlignment="1">
      <alignment horizontal="right"/>
    </xf>
    <xf numFmtId="0" fontId="14" fillId="4" borderId="0" xfId="0" quotePrefix="1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/>
    </xf>
    <xf numFmtId="3" fontId="0" fillId="0" borderId="0" xfId="0" applyNumberFormat="1" applyFill="1" applyBorder="1"/>
    <xf numFmtId="10" fontId="0" fillId="0" borderId="0" xfId="0" applyNumberFormat="1" applyFill="1" applyBorder="1" applyAlignment="1">
      <alignment horizontal="right"/>
    </xf>
    <xf numFmtId="14" fontId="11" fillId="3" borderId="0" xfId="0" applyNumberFormat="1" applyFont="1" applyFill="1" applyBorder="1" applyAlignment="1">
      <alignment horizontal="left" vertical="top"/>
    </xf>
    <xf numFmtId="49" fontId="14" fillId="5" borderId="0" xfId="0" applyNumberFormat="1" applyFont="1" applyFill="1" applyBorder="1" applyAlignment="1">
      <alignment horizontal="left" wrapText="1"/>
    </xf>
    <xf numFmtId="170" fontId="14" fillId="5" borderId="0" xfId="0" applyNumberFormat="1" applyFont="1" applyFill="1" applyBorder="1" applyAlignment="1">
      <alignment horizontal="right"/>
    </xf>
    <xf numFmtId="170" fontId="14" fillId="5" borderId="0" xfId="0" applyNumberFormat="1" applyFont="1" applyFill="1" applyBorder="1"/>
    <xf numFmtId="4" fontId="0" fillId="5" borderId="0" xfId="0" applyNumberFormat="1" applyFill="1" applyBorder="1"/>
    <xf numFmtId="49" fontId="14" fillId="4" borderId="0" xfId="0" applyNumberFormat="1" applyFont="1" applyFill="1" applyBorder="1" applyAlignment="1">
      <alignment horizontal="left" wrapText="1"/>
    </xf>
    <xf numFmtId="170" fontId="13" fillId="4" borderId="0" xfId="0" applyNumberFormat="1" applyFont="1" applyFill="1"/>
    <xf numFmtId="4" fontId="0" fillId="4" borderId="0" xfId="0" applyNumberFormat="1" applyFill="1" applyBorder="1"/>
    <xf numFmtId="169" fontId="0" fillId="4" borderId="0" xfId="0" applyNumberFormat="1" applyFill="1" applyBorder="1"/>
    <xf numFmtId="169" fontId="0" fillId="4" borderId="0" xfId="0" applyNumberFormat="1" applyFill="1" applyBorder="1" applyAlignment="1">
      <alignment horizontal="right"/>
    </xf>
    <xf numFmtId="49" fontId="14" fillId="4" borderId="0" xfId="0" applyNumberFormat="1" applyFont="1" applyFill="1" applyBorder="1"/>
    <xf numFmtId="0" fontId="14" fillId="4" borderId="0" xfId="0" applyFont="1" applyFill="1" applyBorder="1" applyAlignment="1">
      <alignment horizontal="left"/>
    </xf>
    <xf numFmtId="0" fontId="14" fillId="4" borderId="0" xfId="0" applyFont="1" applyFill="1" applyBorder="1"/>
    <xf numFmtId="10" fontId="13" fillId="0" borderId="0" xfId="0" applyNumberFormat="1" applyFont="1" applyFill="1" applyBorder="1" applyAlignment="1">
      <alignment horizontal="right" vertical="center" wrapText="1"/>
    </xf>
    <xf numFmtId="4" fontId="10" fillId="4" borderId="0" xfId="0" applyNumberFormat="1" applyFont="1" applyFill="1"/>
    <xf numFmtId="0" fontId="10" fillId="0" borderId="0" xfId="0" applyFont="1" applyFill="1"/>
    <xf numFmtId="4" fontId="2" fillId="4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left"/>
    </xf>
    <xf numFmtId="169" fontId="10" fillId="3" borderId="0" xfId="0" applyNumberFormat="1" applyFont="1" applyFill="1"/>
    <xf numFmtId="4" fontId="2" fillId="3" borderId="0" xfId="0" applyNumberFormat="1" applyFont="1" applyFill="1" applyAlignment="1">
      <alignment horizontal="right"/>
    </xf>
    <xf numFmtId="169" fontId="0" fillId="0" borderId="0" xfId="0" applyNumberFormat="1"/>
    <xf numFmtId="0" fontId="13" fillId="0" borderId="0" xfId="0" applyFont="1" applyFill="1" applyAlignment="1">
      <alignment horizontal="right"/>
    </xf>
    <xf numFmtId="0" fontId="2" fillId="0" borderId="0" xfId="0" quotePrefix="1" applyFont="1" applyAlignment="1">
      <alignment horizontal="left"/>
    </xf>
    <xf numFmtId="170" fontId="0" fillId="0" borderId="0" xfId="0" applyNumberFormat="1"/>
    <xf numFmtId="0" fontId="44" fillId="0" borderId="0" xfId="0" applyFont="1" applyFill="1" applyBorder="1" applyAlignment="1">
      <alignment horizontal="left"/>
    </xf>
    <xf numFmtId="0" fontId="45" fillId="0" borderId="0" xfId="2" applyFont="1" applyAlignment="1">
      <alignment horizontal="centerContinuous" vertical="center"/>
    </xf>
    <xf numFmtId="0" fontId="46" fillId="0" borderId="0" xfId="2" applyFont="1" applyBorder="1" applyAlignment="1">
      <alignment horizontal="centerContinuous" vertical="center"/>
    </xf>
    <xf numFmtId="0" fontId="46" fillId="0" borderId="0" xfId="2" applyFont="1" applyBorder="1" applyAlignment="1">
      <alignment vertical="center"/>
    </xf>
    <xf numFmtId="0" fontId="47" fillId="0" borderId="0" xfId="0" applyFont="1" applyFill="1" applyBorder="1" applyAlignment="1">
      <alignment horizontal="left"/>
    </xf>
    <xf numFmtId="0" fontId="48" fillId="0" borderId="0" xfId="0" applyFont="1" applyBorder="1"/>
    <xf numFmtId="0" fontId="49" fillId="0" borderId="0" xfId="0" applyFont="1" applyBorder="1"/>
    <xf numFmtId="0" fontId="49" fillId="0" borderId="0" xfId="0" applyFont="1"/>
    <xf numFmtId="0" fontId="50" fillId="0" borderId="0" xfId="0" applyFont="1" applyBorder="1" applyAlignment="1">
      <alignment horizontal="left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/>
    <xf numFmtId="0" fontId="52" fillId="0" borderId="0" xfId="2" applyFont="1" applyBorder="1" applyAlignment="1">
      <alignment horizontal="centerContinuous"/>
    </xf>
    <xf numFmtId="0" fontId="13" fillId="0" borderId="0" xfId="2" applyFont="1" applyBorder="1" applyAlignment="1">
      <alignment horizontal="centerContinuous"/>
    </xf>
    <xf numFmtId="0" fontId="54" fillId="0" borderId="0" xfId="2" applyFont="1" applyBorder="1" applyAlignment="1">
      <alignment horizontal="left"/>
    </xf>
    <xf numFmtId="0" fontId="55" fillId="0" borderId="0" xfId="2" applyFont="1" applyBorder="1" applyAlignment="1">
      <alignment horizontal="centerContinuous"/>
    </xf>
    <xf numFmtId="0" fontId="56" fillId="0" borderId="0" xfId="2" applyFont="1" applyBorder="1" applyAlignment="1">
      <alignment horizontal="centerContinuous"/>
    </xf>
    <xf numFmtId="0" fontId="56" fillId="0" borderId="0" xfId="2" applyFont="1" applyBorder="1"/>
    <xf numFmtId="0" fontId="56" fillId="0" borderId="0" xfId="2" applyFont="1"/>
    <xf numFmtId="0" fontId="43" fillId="0" borderId="0" xfId="2" applyBorder="1" applyAlignment="1">
      <alignment horizontal="centerContinuous"/>
    </xf>
    <xf numFmtId="0" fontId="57" fillId="0" borderId="0" xfId="2" applyFont="1" applyBorder="1"/>
    <xf numFmtId="0" fontId="58" fillId="3" borderId="0" xfId="2" applyFont="1" applyFill="1" applyBorder="1" applyAlignment="1">
      <alignment horizontal="left" vertical="center" wrapText="1"/>
    </xf>
    <xf numFmtId="0" fontId="58" fillId="3" borderId="0" xfId="2" applyFont="1" applyFill="1" applyBorder="1" applyAlignment="1">
      <alignment horizontal="right" vertical="center" wrapText="1"/>
    </xf>
    <xf numFmtId="0" fontId="59" fillId="0" borderId="0" xfId="2" applyFont="1" applyBorder="1" applyAlignment="1">
      <alignment horizontal="centerContinuous"/>
    </xf>
    <xf numFmtId="0" fontId="60" fillId="0" borderId="0" xfId="2" applyFont="1"/>
    <xf numFmtId="0" fontId="58" fillId="3" borderId="0" xfId="2" applyFont="1" applyFill="1" applyBorder="1"/>
    <xf numFmtId="3" fontId="61" fillId="7" borderId="0" xfId="2" applyNumberFormat="1" applyFont="1" applyFill="1" applyBorder="1" applyAlignment="1">
      <alignment horizontal="right"/>
    </xf>
    <xf numFmtId="3" fontId="61" fillId="4" borderId="0" xfId="2" applyNumberFormat="1" applyFont="1" applyFill="1" applyBorder="1" applyAlignment="1">
      <alignment horizontal="right"/>
    </xf>
    <xf numFmtId="0" fontId="62" fillId="0" borderId="0" xfId="2" applyFont="1" applyBorder="1" applyAlignment="1">
      <alignment horizontal="centerContinuous"/>
    </xf>
    <xf numFmtId="0" fontId="57" fillId="3" borderId="0" xfId="2" applyFont="1" applyFill="1" applyBorder="1"/>
    <xf numFmtId="0" fontId="63" fillId="4" borderId="0" xfId="2" applyFont="1" applyFill="1" applyBorder="1"/>
    <xf numFmtId="3" fontId="63" fillId="4" borderId="0" xfId="2" applyNumberFormat="1" applyFont="1" applyFill="1" applyBorder="1" applyAlignment="1">
      <alignment horizontal="right"/>
    </xf>
    <xf numFmtId="0" fontId="63" fillId="3" borderId="0" xfId="2" applyFont="1" applyFill="1" applyBorder="1"/>
    <xf numFmtId="0" fontId="57" fillId="0" borderId="0" xfId="2" applyFont="1"/>
    <xf numFmtId="0" fontId="58" fillId="3" borderId="0" xfId="2" applyFont="1" applyFill="1" applyAlignment="1">
      <alignment horizontal="right"/>
    </xf>
    <xf numFmtId="3" fontId="58" fillId="3" borderId="0" xfId="2" applyNumberFormat="1" applyFont="1" applyFill="1" applyBorder="1" applyAlignment="1">
      <alignment horizontal="right"/>
    </xf>
    <xf numFmtId="3" fontId="58" fillId="3" borderId="0" xfId="2" applyNumberFormat="1" applyFont="1" applyFill="1" applyBorder="1"/>
    <xf numFmtId="0" fontId="64" fillId="0" borderId="0" xfId="2" applyFont="1"/>
    <xf numFmtId="0" fontId="64" fillId="0" borderId="0" xfId="2" applyFont="1" applyBorder="1"/>
    <xf numFmtId="0" fontId="61" fillId="0" borderId="0" xfId="2" applyFont="1" applyBorder="1"/>
    <xf numFmtId="0" fontId="65" fillId="0" borderId="0" xfId="0" quotePrefix="1" applyFont="1" applyAlignment="1">
      <alignment horizontal="right"/>
    </xf>
    <xf numFmtId="0" fontId="63" fillId="0" borderId="0" xfId="2" applyFont="1" applyBorder="1"/>
    <xf numFmtId="3" fontId="61" fillId="0" borderId="0" xfId="2" applyNumberFormat="1" applyFont="1" applyBorder="1" applyAlignment="1">
      <alignment horizontal="right"/>
    </xf>
    <xf numFmtId="3" fontId="63" fillId="0" borderId="0" xfId="2" applyNumberFormat="1" applyFont="1" applyBorder="1"/>
    <xf numFmtId="0" fontId="65" fillId="0" borderId="0" xfId="2" applyFont="1" applyAlignment="1">
      <alignment horizontal="right" vertical="center"/>
    </xf>
    <xf numFmtId="4" fontId="61" fillId="7" borderId="0" xfId="2" applyNumberFormat="1" applyFont="1" applyFill="1" applyBorder="1" applyAlignment="1">
      <alignment horizontal="right"/>
    </xf>
    <xf numFmtId="4" fontId="61" fillId="4" borderId="0" xfId="2" applyNumberFormat="1" applyFont="1" applyFill="1" applyBorder="1" applyAlignment="1">
      <alignment horizontal="right"/>
    </xf>
    <xf numFmtId="0" fontId="62" fillId="0" borderId="0" xfId="2" applyFont="1"/>
    <xf numFmtId="169" fontId="61" fillId="7" borderId="0" xfId="2" applyNumberFormat="1" applyFont="1" applyFill="1" applyBorder="1" applyAlignment="1">
      <alignment horizontal="right"/>
    </xf>
    <xf numFmtId="169" fontId="61" fillId="4" borderId="0" xfId="2" applyNumberFormat="1" applyFont="1" applyFill="1" applyBorder="1" applyAlignment="1">
      <alignment horizontal="right"/>
    </xf>
    <xf numFmtId="4" fontId="63" fillId="4" borderId="0" xfId="2" applyNumberFormat="1" applyFont="1" applyFill="1" applyBorder="1" applyAlignment="1">
      <alignment horizontal="right"/>
    </xf>
    <xf numFmtId="169" fontId="63" fillId="4" borderId="0" xfId="2" applyNumberFormat="1" applyFont="1" applyFill="1" applyBorder="1" applyAlignment="1">
      <alignment horizontal="right"/>
    </xf>
    <xf numFmtId="0" fontId="60" fillId="0" borderId="0" xfId="2" applyFont="1" applyBorder="1"/>
    <xf numFmtId="0" fontId="58" fillId="3" borderId="0" xfId="2" applyFont="1" applyFill="1" applyBorder="1" applyAlignment="1">
      <alignment horizontal="right"/>
    </xf>
    <xf numFmtId="4" fontId="58" fillId="3" borderId="0" xfId="2" applyNumberFormat="1" applyFont="1" applyFill="1" applyBorder="1" applyAlignment="1">
      <alignment horizontal="right"/>
    </xf>
    <xf numFmtId="169" fontId="58" fillId="3" borderId="0" xfId="2" applyNumberFormat="1" applyFont="1" applyFill="1" applyBorder="1" applyAlignment="1">
      <alignment horizontal="right"/>
    </xf>
    <xf numFmtId="169" fontId="57" fillId="0" borderId="0" xfId="2" applyNumberFormat="1" applyFont="1" applyBorder="1"/>
    <xf numFmtId="4" fontId="57" fillId="0" borderId="0" xfId="2" applyNumberFormat="1" applyFont="1" applyBorder="1"/>
    <xf numFmtId="4" fontId="57" fillId="0" borderId="0" xfId="2" applyNumberFormat="1" applyFont="1"/>
    <xf numFmtId="0" fontId="67" fillId="0" borderId="0" xfId="0" applyFont="1" applyFill="1" applyAlignment="1">
      <alignment horizontal="left"/>
    </xf>
    <xf numFmtId="172" fontId="52" fillId="0" borderId="0" xfId="2" applyNumberFormat="1" applyFont="1" applyBorder="1"/>
    <xf numFmtId="4" fontId="64" fillId="0" borderId="0" xfId="2" applyNumberFormat="1" applyFont="1" applyBorder="1"/>
    <xf numFmtId="0" fontId="52" fillId="0" borderId="0" xfId="0" applyFont="1" applyFill="1" applyAlignment="1">
      <alignment horizontal="left"/>
    </xf>
    <xf numFmtId="0" fontId="52" fillId="0" borderId="0" xfId="2" applyFont="1" applyBorder="1"/>
    <xf numFmtId="169" fontId="52" fillId="0" borderId="0" xfId="2" applyNumberFormat="1" applyFont="1" applyBorder="1"/>
    <xf numFmtId="169" fontId="64" fillId="0" borderId="0" xfId="2" applyNumberFormat="1" applyFont="1" applyBorder="1"/>
    <xf numFmtId="4" fontId="64" fillId="0" borderId="0" xfId="2" applyNumberFormat="1" applyFont="1"/>
    <xf numFmtId="0" fontId="67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9" fontId="64" fillId="0" borderId="0" xfId="2" applyNumberFormat="1" applyFont="1" applyBorder="1" applyAlignment="1">
      <alignment horizontal="right"/>
    </xf>
    <xf numFmtId="4" fontId="60" fillId="0" borderId="0" xfId="2" applyNumberFormat="1" applyFont="1" applyBorder="1"/>
    <xf numFmtId="4" fontId="60" fillId="0" borderId="0" xfId="2" applyNumberFormat="1" applyFont="1"/>
    <xf numFmtId="169" fontId="60" fillId="0" borderId="0" xfId="2" applyNumberFormat="1" applyFont="1" applyBorder="1"/>
    <xf numFmtId="0" fontId="59" fillId="0" borderId="0" xfId="2" applyFont="1"/>
    <xf numFmtId="0" fontId="61" fillId="7" borderId="0" xfId="2" applyFont="1" applyFill="1" applyBorder="1"/>
    <xf numFmtId="0" fontId="40" fillId="0" borderId="0" xfId="0" quotePrefix="1" applyFont="1" applyBorder="1" applyAlignment="1">
      <alignment horizontal="left"/>
    </xf>
    <xf numFmtId="0" fontId="41" fillId="0" borderId="0" xfId="0" quotePrefix="1" applyFont="1" applyBorder="1" applyAlignment="1">
      <alignment horizontal="left"/>
    </xf>
    <xf numFmtId="49" fontId="10" fillId="3" borderId="0" xfId="0" applyNumberFormat="1" applyFont="1" applyFill="1" applyAlignment="1">
      <alignment horizontal="right" wrapText="1"/>
    </xf>
    <xf numFmtId="0" fontId="14" fillId="0" borderId="0" xfId="0" applyFont="1" applyFill="1"/>
    <xf numFmtId="3" fontId="13" fillId="0" borderId="0" xfId="0" applyNumberFormat="1" applyFont="1" applyFill="1"/>
    <xf numFmtId="10" fontId="13" fillId="0" borderId="0" xfId="0" applyNumberFormat="1" applyFont="1" applyFill="1"/>
    <xf numFmtId="0" fontId="13" fillId="0" borderId="0" xfId="0" applyFont="1" applyFill="1"/>
    <xf numFmtId="49" fontId="2" fillId="0" borderId="0" xfId="0" quotePrefix="1" applyNumberFormat="1" applyFont="1" applyAlignment="1">
      <alignment horizontal="left"/>
    </xf>
    <xf numFmtId="49" fontId="2" fillId="0" borderId="0" xfId="0" quotePrefix="1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10" fillId="3" borderId="0" xfId="0" quotePrefix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right" wrapText="1"/>
    </xf>
    <xf numFmtId="0" fontId="12" fillId="3" borderId="0" xfId="0" applyFont="1" applyFill="1" applyAlignment="1">
      <alignment horizontal="right"/>
    </xf>
    <xf numFmtId="0" fontId="10" fillId="3" borderId="5" xfId="0" applyFont="1" applyFill="1" applyBorder="1" applyAlignment="1">
      <alignment horizontal="right" wrapText="1"/>
    </xf>
    <xf numFmtId="0" fontId="0" fillId="3" borderId="0" xfId="0" applyFill="1" applyAlignment="1">
      <alignment horizontal="right" wrapText="1"/>
    </xf>
    <xf numFmtId="0" fontId="52" fillId="0" borderId="0" xfId="2" quotePrefix="1" applyFont="1" applyAlignment="1">
      <alignment horizontal="left" vertical="center" wrapText="1"/>
    </xf>
    <xf numFmtId="0" fontId="0" fillId="0" borderId="0" xfId="0" applyAlignment="1"/>
  </cellXfs>
  <cellStyles count="3">
    <cellStyle name="Komma" xfId="1" builtinId="3"/>
    <cellStyle name="Standard" xfId="0" builtinId="0"/>
    <cellStyle name="Standard_Monatsstatistik199812_test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00018"/>
      <rgbColor rgb="00EAEAEA"/>
      <rgbColor rgb="00C0C0C0"/>
      <rgbColor rgb="00B2B2B2"/>
      <rgbColor rgb="00660066"/>
      <rgbColor rgb="00FF8080"/>
      <rgbColor rgb="000066CC"/>
      <rgbColor rgb="00CCCCFF"/>
      <rgbColor rgb="00D00018"/>
      <rgbColor rgb="00FF00FF"/>
      <rgbColor rgb="00FFFF00"/>
      <rgbColor rgb="007A96A0"/>
      <rgbColor rgb="00598DA1"/>
      <rgbColor rgb="00B2CBD8"/>
      <rgbColor rgb="00CADBE5"/>
      <rgbColor rgb="00D71920"/>
      <rgbColor rgb="0000CCFF"/>
      <rgbColor rgb="00CCFFFF"/>
      <rgbColor rgb="00C0C0C0"/>
      <rgbColor rgb="00DDDDDD"/>
      <rgbColor rgb="0099CCFF"/>
      <rgbColor rgb="00D0001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60</xdr:row>
      <xdr:rowOff>57150</xdr:rowOff>
    </xdr:from>
    <xdr:to>
      <xdr:col>9</xdr:col>
      <xdr:colOff>447675</xdr:colOff>
      <xdr:row>63</xdr:row>
      <xdr:rowOff>123825</xdr:rowOff>
    </xdr:to>
    <xdr:pic>
      <xdr:nvPicPr>
        <xdr:cNvPr id="56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9601200"/>
          <a:ext cx="12096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400050</xdr:colOff>
      <xdr:row>0</xdr:row>
      <xdr:rowOff>28575</xdr:rowOff>
    </xdr:from>
    <xdr:to>
      <xdr:col>10</xdr:col>
      <xdr:colOff>9525</xdr:colOff>
      <xdr:row>5</xdr:row>
      <xdr:rowOff>114300</xdr:rowOff>
    </xdr:to>
    <xdr:pic>
      <xdr:nvPicPr>
        <xdr:cNvPr id="5632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575"/>
          <a:ext cx="183832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34</xdr:row>
      <xdr:rowOff>142875</xdr:rowOff>
    </xdr:from>
    <xdr:to>
      <xdr:col>10</xdr:col>
      <xdr:colOff>0</xdr:colOff>
      <xdr:row>41</xdr:row>
      <xdr:rowOff>76200</xdr:rowOff>
    </xdr:to>
    <xdr:sp macro="" textlink="">
      <xdr:nvSpPr>
        <xdr:cNvPr id="56325" name="TitelBlattTextBox"/>
        <xdr:cNvSpPr txBox="1">
          <a:spLocks noChangeArrowheads="1"/>
        </xdr:cNvSpPr>
      </xdr:nvSpPr>
      <xdr:spPr bwMode="auto">
        <a:xfrm>
          <a:off x="1533525" y="5476875"/>
          <a:ext cx="52768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A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Monatsstatistik Oktober 2011</a:t>
          </a:r>
        </a:p>
        <a:p>
          <a:pPr algn="l" rtl="0">
            <a:defRPr sz="1000"/>
          </a:pPr>
          <a:r>
            <a:rPr lang="de-AT" sz="2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statistics October 2011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57</xdr:row>
      <xdr:rowOff>0</xdr:rowOff>
    </xdr:from>
    <xdr:ext cx="76200" cy="200025"/>
    <xdr:sp macro="" textlink="">
      <xdr:nvSpPr>
        <xdr:cNvPr id="59393" name="Text Box 1"/>
        <xdr:cNvSpPr txBox="1">
          <a:spLocks noChangeArrowheads="1"/>
        </xdr:cNvSpPr>
      </xdr:nvSpPr>
      <xdr:spPr bwMode="auto">
        <a:xfrm>
          <a:off x="2143125" y="94773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35</xdr:row>
      <xdr:rowOff>0</xdr:rowOff>
    </xdr:from>
    <xdr:ext cx="76200" cy="200025"/>
    <xdr:sp macro="" textlink="">
      <xdr:nvSpPr>
        <xdr:cNvPr id="59394" name="Text Box 2"/>
        <xdr:cNvSpPr txBox="1">
          <a:spLocks noChangeArrowheads="1"/>
        </xdr:cNvSpPr>
      </xdr:nvSpPr>
      <xdr:spPr bwMode="auto">
        <a:xfrm>
          <a:off x="2143125" y="5915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57</xdr:row>
      <xdr:rowOff>0</xdr:rowOff>
    </xdr:from>
    <xdr:ext cx="76200" cy="200025"/>
    <xdr:sp macro="" textlink="">
      <xdr:nvSpPr>
        <xdr:cNvPr id="60417" name="Text Box 1"/>
        <xdr:cNvSpPr txBox="1">
          <a:spLocks noChangeArrowheads="1"/>
        </xdr:cNvSpPr>
      </xdr:nvSpPr>
      <xdr:spPr bwMode="auto">
        <a:xfrm>
          <a:off x="2286000" y="93440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152400</xdr:colOff>
      <xdr:row>35</xdr:row>
      <xdr:rowOff>0</xdr:rowOff>
    </xdr:from>
    <xdr:ext cx="76200" cy="200025"/>
    <xdr:sp macro="" textlink="">
      <xdr:nvSpPr>
        <xdr:cNvPr id="60418" name="Text Box 2"/>
        <xdr:cNvSpPr txBox="1">
          <a:spLocks noChangeArrowheads="1"/>
        </xdr:cNvSpPr>
      </xdr:nvSpPr>
      <xdr:spPr bwMode="auto">
        <a:xfrm>
          <a:off x="2286000" y="57816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J52"/>
  <sheetViews>
    <sheetView tabSelected="1" zoomScale="75" zoomScaleNormal="75" workbookViewId="0"/>
  </sheetViews>
  <sheetFormatPr baseColWidth="10" defaultRowHeight="12.75"/>
  <cols>
    <col min="2" max="2" width="8.85546875" customWidth="1"/>
    <col min="3" max="3" width="2.7109375" customWidth="1"/>
    <col min="10" max="10" width="10.5703125" customWidth="1"/>
    <col min="11" max="11" width="1" customWidth="1"/>
  </cols>
  <sheetData>
    <row r="10" spans="1:10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6" customHeight="1">
      <c r="A19" s="2"/>
      <c r="B19" s="2"/>
      <c r="C19" s="1"/>
      <c r="J19" s="2"/>
    </row>
    <row r="20" spans="1:10">
      <c r="A20" s="2"/>
      <c r="B20" s="2"/>
      <c r="C20" s="1"/>
      <c r="J20" s="2"/>
    </row>
    <row r="21" spans="1:10">
      <c r="A21" s="2"/>
      <c r="B21" s="2"/>
      <c r="C21" s="1"/>
      <c r="J21" s="2"/>
    </row>
    <row r="22" spans="1:10">
      <c r="A22" s="2"/>
      <c r="B22" s="2"/>
      <c r="C22" s="1"/>
      <c r="J22" s="2"/>
    </row>
    <row r="23" spans="1:10">
      <c r="A23" s="2"/>
      <c r="B23" s="2"/>
      <c r="C23" s="1"/>
      <c r="J23" s="2"/>
    </row>
    <row r="24" spans="1:10">
      <c r="A24" s="2"/>
      <c r="B24" s="2"/>
      <c r="C24" s="1"/>
      <c r="J24" s="2"/>
    </row>
    <row r="25" spans="1:10">
      <c r="A25" s="2"/>
      <c r="B25" s="2"/>
      <c r="C25" s="1"/>
      <c r="J25" s="2"/>
    </row>
    <row r="26" spans="1:10">
      <c r="A26" s="2"/>
      <c r="B26" s="2"/>
      <c r="C26" s="1"/>
      <c r="J26" s="2"/>
    </row>
    <row r="27" spans="1:10">
      <c r="A27" s="2"/>
      <c r="B27" s="2"/>
      <c r="C27" s="1"/>
      <c r="J27" s="2"/>
    </row>
    <row r="28" spans="1:10">
      <c r="A28" s="2"/>
      <c r="B28" s="2"/>
      <c r="C28" s="1"/>
      <c r="J28" s="2"/>
    </row>
    <row r="29" spans="1:10">
      <c r="A29" s="2"/>
      <c r="B29" s="2"/>
      <c r="C29" s="1"/>
      <c r="J29" s="2"/>
    </row>
    <row r="30" spans="1:10">
      <c r="A30" s="2"/>
      <c r="B30" s="2"/>
      <c r="C30" s="1"/>
      <c r="J30" s="2"/>
    </row>
    <row r="31" spans="1:10">
      <c r="A31" s="2"/>
      <c r="B31" s="2"/>
      <c r="C31" s="1"/>
      <c r="J31" s="2"/>
    </row>
    <row r="32" spans="1:10">
      <c r="A32" s="2"/>
      <c r="B32" s="2"/>
      <c r="C32" s="1"/>
    </row>
    <row r="33" spans="1:3">
      <c r="A33" s="2"/>
      <c r="B33" s="2"/>
      <c r="C33" s="1"/>
    </row>
    <row r="34" spans="1:3">
      <c r="A34" s="2"/>
      <c r="B34" s="2"/>
      <c r="C34" s="1"/>
    </row>
    <row r="35" spans="1:3">
      <c r="A35" s="2"/>
      <c r="B35" s="2"/>
      <c r="C35" s="1"/>
    </row>
    <row r="36" spans="1:3">
      <c r="A36" s="2"/>
      <c r="B36" s="2"/>
      <c r="C36" s="1"/>
    </row>
    <row r="37" spans="1:3">
      <c r="A37" s="2"/>
      <c r="B37" s="2"/>
      <c r="C37" s="1"/>
    </row>
    <row r="38" spans="1:3">
      <c r="A38" s="2"/>
      <c r="B38" s="2"/>
      <c r="C38" s="1"/>
    </row>
    <row r="39" spans="1:3">
      <c r="A39" s="2"/>
      <c r="B39" s="2"/>
      <c r="C39" s="1"/>
    </row>
    <row r="40" spans="1:3">
      <c r="A40" s="2"/>
      <c r="B40" s="2"/>
      <c r="C40" s="1"/>
    </row>
    <row r="41" spans="1:3">
      <c r="A41" s="2"/>
      <c r="B41" s="2"/>
      <c r="C41" s="1"/>
    </row>
    <row r="42" spans="1:3">
      <c r="A42" s="2"/>
      <c r="B42" s="2"/>
      <c r="C42" s="1"/>
    </row>
    <row r="43" spans="1:3">
      <c r="A43" s="2"/>
      <c r="B43" s="2"/>
      <c r="C43" s="1"/>
    </row>
    <row r="44" spans="1:3">
      <c r="A44" s="2"/>
      <c r="B44" s="2"/>
      <c r="C44" s="1"/>
    </row>
    <row r="45" spans="1:3">
      <c r="A45" s="2"/>
      <c r="B45" s="2"/>
      <c r="C45" s="1"/>
    </row>
    <row r="46" spans="1:3">
      <c r="A46" s="2"/>
      <c r="B46" s="2"/>
      <c r="C46" s="1"/>
    </row>
    <row r="47" spans="1:3">
      <c r="A47" s="2"/>
      <c r="B47" s="2"/>
      <c r="C47" s="1"/>
    </row>
    <row r="48" spans="1:3">
      <c r="A48" s="2"/>
      <c r="B48" s="2"/>
      <c r="C48" s="1"/>
    </row>
    <row r="49" spans="1:10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>
      <c r="A52" s="2"/>
      <c r="B52" s="2"/>
      <c r="C52" s="2"/>
      <c r="D52" s="2"/>
      <c r="E52" s="2"/>
      <c r="F52" s="2"/>
      <c r="G52" s="2"/>
      <c r="H52" s="2"/>
      <c r="I52" s="2"/>
      <c r="J52" s="2"/>
    </row>
  </sheetData>
  <phoneticPr fontId="2" type="noConversion"/>
  <printOptions horizontalCentered="1" verticalCentered="1"/>
  <pageMargins left="0" right="0" top="0.59055118110236227" bottom="0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zoomScaleNormal="100" workbookViewId="0">
      <selection activeCell="E5" sqref="E5"/>
    </sheetView>
  </sheetViews>
  <sheetFormatPr baseColWidth="10" defaultRowHeight="12.75"/>
  <cols>
    <col min="1" max="1" width="16.5703125" customWidth="1"/>
    <col min="2" max="9" width="9.85546875" customWidth="1"/>
    <col min="10" max="13" width="10.42578125" customWidth="1"/>
  </cols>
  <sheetData>
    <row r="1" spans="1:9" ht="18" customHeight="1"/>
    <row r="2" spans="1:9" ht="20.100000000000001" customHeight="1">
      <c r="A2" s="88" t="s">
        <v>103</v>
      </c>
      <c r="B2" s="5"/>
      <c r="C2" s="5"/>
      <c r="D2" s="5"/>
      <c r="E2" s="5"/>
      <c r="F2" s="5"/>
      <c r="G2" s="5"/>
    </row>
    <row r="3" spans="1:9" ht="15">
      <c r="A3" s="162" t="s">
        <v>104</v>
      </c>
      <c r="B3" s="5"/>
      <c r="C3" s="5"/>
      <c r="D3" s="5"/>
      <c r="E3" s="5"/>
      <c r="F3" s="5"/>
      <c r="G3" s="5"/>
    </row>
    <row r="4" spans="1:9" ht="12.75" customHeight="1">
      <c r="G4" s="127"/>
    </row>
    <row r="5" spans="1:9" ht="12.75" customHeight="1">
      <c r="E5" s="1"/>
      <c r="G5" s="127"/>
    </row>
    <row r="6" spans="1:9" ht="12.75" customHeight="1">
      <c r="E6" s="1"/>
      <c r="F6" s="1"/>
      <c r="G6" s="127"/>
    </row>
    <row r="7" spans="1:9" ht="12.75" customHeight="1">
      <c r="G7" s="127"/>
    </row>
    <row r="8" spans="1:9" ht="12.75" customHeight="1">
      <c r="D8" s="1"/>
      <c r="G8" s="127"/>
    </row>
    <row r="9" spans="1:9" ht="17.100000000000001" customHeight="1">
      <c r="A9" s="163" t="s">
        <v>123</v>
      </c>
      <c r="G9" s="127"/>
    </row>
    <row r="10" spans="1:9" ht="3.95" customHeight="1"/>
    <row r="11" spans="1:9">
      <c r="A11" s="129"/>
      <c r="B11" s="129"/>
      <c r="C11" s="129"/>
      <c r="D11" s="129"/>
      <c r="E11" s="129"/>
      <c r="F11" s="129"/>
      <c r="G11" s="129"/>
      <c r="H11" s="129"/>
      <c r="I11" s="129"/>
    </row>
    <row r="12" spans="1:9">
      <c r="A12" s="130"/>
      <c r="B12" s="131" t="s">
        <v>115</v>
      </c>
      <c r="C12" s="131" t="s">
        <v>116</v>
      </c>
      <c r="D12" s="131" t="s">
        <v>117</v>
      </c>
      <c r="E12" s="131" t="s">
        <v>118</v>
      </c>
      <c r="F12" s="131" t="s">
        <v>119</v>
      </c>
      <c r="G12" s="169" t="s">
        <v>120</v>
      </c>
      <c r="H12" s="131" t="s">
        <v>121</v>
      </c>
      <c r="I12" s="131" t="s">
        <v>122</v>
      </c>
    </row>
    <row r="13" spans="1:9">
      <c r="A13" s="134" t="s">
        <v>87</v>
      </c>
      <c r="B13" s="138">
        <v>1949.13</v>
      </c>
      <c r="C13" s="138">
        <v>3493.22</v>
      </c>
      <c r="D13" s="138">
        <v>1518.9</v>
      </c>
      <c r="E13" s="138">
        <v>7183.01</v>
      </c>
      <c r="F13" s="138">
        <v>264.77999999999997</v>
      </c>
      <c r="G13" s="138">
        <v>1337.04</v>
      </c>
      <c r="H13" s="170">
        <v>1461.69</v>
      </c>
      <c r="I13" s="170">
        <v>827.37</v>
      </c>
    </row>
    <row r="14" spans="1:9">
      <c r="A14" s="134" t="s">
        <v>88</v>
      </c>
      <c r="B14" s="135">
        <v>1491.81</v>
      </c>
      <c r="C14" s="135">
        <v>2470.5500000000002</v>
      </c>
      <c r="D14" s="135">
        <v>1108.1099999999999</v>
      </c>
      <c r="E14" s="135">
        <v>5540.11</v>
      </c>
      <c r="F14" s="135">
        <v>184.28</v>
      </c>
      <c r="G14" s="135">
        <v>1013.59</v>
      </c>
      <c r="H14" s="171">
        <v>1402.21</v>
      </c>
      <c r="I14" s="171">
        <v>786.22</v>
      </c>
    </row>
    <row r="15" spans="1:9">
      <c r="A15" s="141">
        <v>40819</v>
      </c>
      <c r="B15" s="142">
        <v>1452.13</v>
      </c>
      <c r="C15" s="142">
        <v>2419.96</v>
      </c>
      <c r="D15" s="142">
        <v>1092.21</v>
      </c>
      <c r="E15" s="142">
        <v>5418.23</v>
      </c>
      <c r="F15" s="142">
        <v>178.07</v>
      </c>
      <c r="G15" s="142">
        <v>986.58</v>
      </c>
      <c r="H15" s="142">
        <v>1374.37</v>
      </c>
      <c r="I15" s="142">
        <v>781.05</v>
      </c>
    </row>
    <row r="16" spans="1:9">
      <c r="A16" s="141">
        <v>40820</v>
      </c>
      <c r="B16" s="142">
        <v>1407.7</v>
      </c>
      <c r="C16" s="142">
        <v>2417.7199999999998</v>
      </c>
      <c r="D16" s="142">
        <v>1057</v>
      </c>
      <c r="E16" s="142">
        <v>5323.63</v>
      </c>
      <c r="F16" s="142">
        <v>178.61</v>
      </c>
      <c r="G16" s="142">
        <v>971.73</v>
      </c>
      <c r="H16" s="142">
        <v>1344.13</v>
      </c>
      <c r="I16" s="142" t="s">
        <v>9</v>
      </c>
    </row>
    <row r="17" spans="1:9">
      <c r="A17" s="141">
        <v>40821</v>
      </c>
      <c r="B17" s="142">
        <v>1430.8</v>
      </c>
      <c r="C17" s="142">
        <v>2572.25</v>
      </c>
      <c r="D17" s="142">
        <v>1091.69</v>
      </c>
      <c r="E17" s="142">
        <v>5405.05</v>
      </c>
      <c r="F17" s="142">
        <v>180.16</v>
      </c>
      <c r="G17" s="142">
        <v>980.91</v>
      </c>
      <c r="H17" s="142">
        <v>1347.92</v>
      </c>
      <c r="I17" s="142">
        <v>785.74</v>
      </c>
    </row>
    <row r="18" spans="1:9">
      <c r="A18" s="141">
        <v>40822</v>
      </c>
      <c r="B18" s="142">
        <v>1493.78</v>
      </c>
      <c r="C18" s="142">
        <v>2605.83</v>
      </c>
      <c r="D18" s="142">
        <v>1106.31</v>
      </c>
      <c r="E18" s="142">
        <v>5572.24</v>
      </c>
      <c r="F18" s="142">
        <v>182.23</v>
      </c>
      <c r="G18" s="142">
        <v>989</v>
      </c>
      <c r="H18" s="142">
        <v>1354.72</v>
      </c>
      <c r="I18" s="142">
        <v>788.2</v>
      </c>
    </row>
    <row r="19" spans="1:9">
      <c r="A19" s="141">
        <v>40823</v>
      </c>
      <c r="B19" s="142">
        <v>1519.84</v>
      </c>
      <c r="C19" s="142">
        <v>2557.37</v>
      </c>
      <c r="D19" s="142">
        <v>1119.1500000000001</v>
      </c>
      <c r="E19" s="142">
        <v>5892.66</v>
      </c>
      <c r="F19" s="142">
        <v>182.51</v>
      </c>
      <c r="G19" s="142">
        <v>1000.96</v>
      </c>
      <c r="H19" s="142">
        <v>1360.14</v>
      </c>
      <c r="I19" s="142">
        <v>785.73</v>
      </c>
    </row>
    <row r="20" spans="1:9">
      <c r="A20" s="141">
        <v>40826</v>
      </c>
      <c r="B20" s="142">
        <v>1486.82</v>
      </c>
      <c r="C20" s="142">
        <v>2657.2</v>
      </c>
      <c r="D20" s="142">
        <v>1173.21</v>
      </c>
      <c r="E20" s="142">
        <v>5652.67</v>
      </c>
      <c r="F20" s="142">
        <v>180.66</v>
      </c>
      <c r="G20" s="142">
        <v>997.78</v>
      </c>
      <c r="H20" s="142">
        <v>1354.92</v>
      </c>
      <c r="I20" s="142">
        <v>783.91</v>
      </c>
    </row>
    <row r="21" spans="1:9">
      <c r="A21" s="141">
        <v>40827</v>
      </c>
      <c r="B21" s="142">
        <v>1466.22</v>
      </c>
      <c r="C21" s="142">
        <v>2671.02</v>
      </c>
      <c r="D21" s="142">
        <v>1165.79</v>
      </c>
      <c r="E21" s="142">
        <v>5649.95</v>
      </c>
      <c r="F21" s="142">
        <v>184.63</v>
      </c>
      <c r="G21" s="142">
        <v>984.66</v>
      </c>
      <c r="H21" s="142">
        <v>1357.13</v>
      </c>
      <c r="I21" s="142">
        <v>782.65</v>
      </c>
    </row>
    <row r="22" spans="1:9">
      <c r="A22" s="141">
        <v>40828</v>
      </c>
      <c r="B22" s="142">
        <v>1511.53</v>
      </c>
      <c r="C22" s="142">
        <v>2751.77</v>
      </c>
      <c r="D22" s="142">
        <v>1201.6600000000001</v>
      </c>
      <c r="E22" s="142">
        <v>5682.4</v>
      </c>
      <c r="F22" s="142">
        <v>186.69</v>
      </c>
      <c r="G22" s="142">
        <v>998.29</v>
      </c>
      <c r="H22" s="142">
        <v>1365.13</v>
      </c>
      <c r="I22" s="142">
        <v>784.57</v>
      </c>
    </row>
    <row r="23" spans="1:9">
      <c r="A23" s="141">
        <v>40829</v>
      </c>
      <c r="B23" s="142">
        <v>1491.77</v>
      </c>
      <c r="C23" s="142">
        <v>2720.78</v>
      </c>
      <c r="D23" s="142">
        <v>1172.75</v>
      </c>
      <c r="E23" s="142">
        <v>5569.49</v>
      </c>
      <c r="F23" s="142">
        <v>189.98</v>
      </c>
      <c r="G23" s="142">
        <v>995.86</v>
      </c>
      <c r="H23" s="142">
        <v>1368.09</v>
      </c>
      <c r="I23" s="142">
        <v>780.5</v>
      </c>
    </row>
    <row r="24" spans="1:9">
      <c r="A24" s="141">
        <v>40830</v>
      </c>
      <c r="B24" s="142">
        <v>1482.42</v>
      </c>
      <c r="C24" s="142">
        <v>2756.16</v>
      </c>
      <c r="D24" s="142">
        <v>1192.46</v>
      </c>
      <c r="E24" s="142">
        <v>5595.2</v>
      </c>
      <c r="F24" s="142">
        <v>189.28</v>
      </c>
      <c r="G24" s="142">
        <v>998.19</v>
      </c>
      <c r="H24" s="142">
        <v>1375</v>
      </c>
      <c r="I24" s="142">
        <v>779.53</v>
      </c>
    </row>
    <row r="25" spans="1:9">
      <c r="A25" s="141">
        <v>40833</v>
      </c>
      <c r="B25" s="142">
        <v>1443.58</v>
      </c>
      <c r="C25" s="142">
        <v>2739.42</v>
      </c>
      <c r="D25" s="142">
        <v>1179.24</v>
      </c>
      <c r="E25" s="142">
        <v>5571.96</v>
      </c>
      <c r="F25" s="142">
        <v>190.71</v>
      </c>
      <c r="G25" s="142">
        <v>1003.95</v>
      </c>
      <c r="H25" s="142">
        <v>1398.63</v>
      </c>
      <c r="I25" s="142">
        <v>777.39</v>
      </c>
    </row>
    <row r="26" spans="1:9">
      <c r="A26" s="141">
        <v>40834</v>
      </c>
      <c r="B26" s="142">
        <v>1443.2</v>
      </c>
      <c r="C26" s="142">
        <v>2715.24</v>
      </c>
      <c r="D26" s="142">
        <v>1170.83</v>
      </c>
      <c r="E26" s="142">
        <v>5496.82</v>
      </c>
      <c r="F26" s="142">
        <v>189.07</v>
      </c>
      <c r="G26" s="142">
        <v>990.05</v>
      </c>
      <c r="H26" s="142">
        <v>1380.85</v>
      </c>
      <c r="I26" s="142">
        <v>777.76</v>
      </c>
    </row>
    <row r="27" spans="1:9">
      <c r="A27" s="141">
        <v>40835</v>
      </c>
      <c r="B27" s="142">
        <v>1449.62</v>
      </c>
      <c r="C27" s="142">
        <v>2730.46</v>
      </c>
      <c r="D27" s="142">
        <v>1178.47</v>
      </c>
      <c r="E27" s="142">
        <v>5569.77</v>
      </c>
      <c r="F27" s="142">
        <v>192.75</v>
      </c>
      <c r="G27" s="142">
        <v>983.85</v>
      </c>
      <c r="H27" s="142">
        <v>1405.73</v>
      </c>
      <c r="I27" s="142">
        <v>770.97</v>
      </c>
    </row>
    <row r="28" spans="1:9">
      <c r="A28" s="141">
        <v>40836</v>
      </c>
      <c r="B28" s="142">
        <v>1425.69</v>
      </c>
      <c r="C28" s="142">
        <v>2657.44</v>
      </c>
      <c r="D28" s="142">
        <v>1123.81</v>
      </c>
      <c r="E28" s="142">
        <v>5503.94</v>
      </c>
      <c r="F28" s="142">
        <v>190.96</v>
      </c>
      <c r="G28" s="142">
        <v>985.38</v>
      </c>
      <c r="H28" s="142">
        <v>1389.51</v>
      </c>
      <c r="I28" s="142">
        <v>765.26</v>
      </c>
    </row>
    <row r="29" spans="1:9">
      <c r="A29" s="141">
        <v>40837</v>
      </c>
      <c r="B29" s="142">
        <v>1455.28</v>
      </c>
      <c r="C29" s="142">
        <v>2714.7</v>
      </c>
      <c r="D29" s="142">
        <v>1172.76</v>
      </c>
      <c r="E29" s="142">
        <v>5577.38</v>
      </c>
      <c r="F29" s="142">
        <v>188.4</v>
      </c>
      <c r="G29" s="142">
        <v>992.56</v>
      </c>
      <c r="H29" s="142">
        <v>1390.25</v>
      </c>
      <c r="I29" s="142">
        <v>762.43</v>
      </c>
    </row>
    <row r="30" spans="1:9">
      <c r="A30" s="141">
        <v>40840</v>
      </c>
      <c r="B30" s="142">
        <v>1472.02</v>
      </c>
      <c r="C30" s="142">
        <v>2788.07</v>
      </c>
      <c r="D30" s="142">
        <v>1211.43</v>
      </c>
      <c r="E30" s="142">
        <v>5601.97</v>
      </c>
      <c r="F30" s="142">
        <v>191.51</v>
      </c>
      <c r="G30" s="142">
        <v>988.97</v>
      </c>
      <c r="H30" s="142">
        <v>1389.47</v>
      </c>
      <c r="I30" s="142">
        <v>758.85</v>
      </c>
    </row>
    <row r="31" spans="1:9">
      <c r="A31" s="141">
        <v>40841</v>
      </c>
      <c r="B31" s="142">
        <v>1478.17</v>
      </c>
      <c r="C31" s="142">
        <v>2776.32</v>
      </c>
      <c r="D31" s="142">
        <v>1200.19</v>
      </c>
      <c r="E31" s="142">
        <v>5575.44</v>
      </c>
      <c r="F31" s="142">
        <v>187.2</v>
      </c>
      <c r="G31" s="142">
        <v>995.11</v>
      </c>
      <c r="H31" s="142">
        <v>1388.05</v>
      </c>
      <c r="I31" s="142">
        <v>755.6</v>
      </c>
    </row>
    <row r="32" spans="1:9">
      <c r="A32" s="141">
        <v>40842</v>
      </c>
      <c r="B32" s="142">
        <v>1488.92</v>
      </c>
      <c r="C32" s="142">
        <v>2677.96</v>
      </c>
      <c r="D32" s="142">
        <v>1187.1099999999999</v>
      </c>
      <c r="E32" s="142">
        <v>5551.88</v>
      </c>
      <c r="F32" s="142">
        <v>188.56</v>
      </c>
      <c r="G32" s="142">
        <v>1009.45</v>
      </c>
      <c r="H32" s="142">
        <v>1381.41</v>
      </c>
      <c r="I32" s="142">
        <v>757.24</v>
      </c>
    </row>
    <row r="33" spans="1:9">
      <c r="A33" s="141">
        <v>40843</v>
      </c>
      <c r="B33" s="142">
        <v>1531.81</v>
      </c>
      <c r="C33" s="142">
        <v>2786.19</v>
      </c>
      <c r="D33" s="142">
        <v>1250.2</v>
      </c>
      <c r="E33" s="142">
        <v>5861.58</v>
      </c>
      <c r="F33" s="142">
        <v>191.06</v>
      </c>
      <c r="G33" s="142">
        <v>1013.41</v>
      </c>
      <c r="H33" s="142">
        <v>1380.08</v>
      </c>
      <c r="I33" s="142">
        <v>751.94</v>
      </c>
    </row>
    <row r="34" spans="1:9">
      <c r="A34" s="141">
        <v>40844</v>
      </c>
      <c r="B34" s="142" t="s">
        <v>9</v>
      </c>
      <c r="C34" s="142">
        <v>2693.43</v>
      </c>
      <c r="D34" s="142">
        <v>1241.82</v>
      </c>
      <c r="E34" s="142">
        <v>5777.35</v>
      </c>
      <c r="F34" s="142">
        <v>189.56</v>
      </c>
      <c r="G34" s="142">
        <v>1014.64</v>
      </c>
      <c r="H34" s="142">
        <v>1381.61</v>
      </c>
      <c r="I34" s="142">
        <v>757.04</v>
      </c>
    </row>
    <row r="35" spans="1:9">
      <c r="A35" s="141">
        <v>40847</v>
      </c>
      <c r="B35" s="142">
        <v>1459.47</v>
      </c>
      <c r="C35" s="142" t="s">
        <v>9</v>
      </c>
      <c r="D35" s="142">
        <v>1211.8399999999999</v>
      </c>
      <c r="E35" s="142">
        <v>5630.79</v>
      </c>
      <c r="F35" s="142">
        <v>184.74</v>
      </c>
      <c r="G35" s="142">
        <v>1005.09</v>
      </c>
      <c r="H35" s="142">
        <v>1370.98</v>
      </c>
      <c r="I35" s="142">
        <v>754.36</v>
      </c>
    </row>
    <row r="36" spans="1:9">
      <c r="A36" s="144" t="s">
        <v>89</v>
      </c>
      <c r="B36" s="145">
        <v>-0.25119999999999998</v>
      </c>
      <c r="C36" s="145">
        <v>-0.22900000000000001</v>
      </c>
      <c r="D36" s="145">
        <v>-0.20219999999999999</v>
      </c>
      <c r="E36" s="145">
        <v>-0.21609999999999999</v>
      </c>
      <c r="F36" s="145">
        <v>-0.30230000000000001</v>
      </c>
      <c r="G36" s="145">
        <v>-0.24829999999999999</v>
      </c>
      <c r="H36" s="172">
        <v>-6.2100000000000002E-2</v>
      </c>
      <c r="I36" s="172">
        <v>-8.8200000000000001E-2</v>
      </c>
    </row>
    <row r="37" spans="1:9">
      <c r="A37" s="148" t="s">
        <v>90</v>
      </c>
      <c r="B37" s="149">
        <v>-2.1700000000000001E-2</v>
      </c>
      <c r="C37" s="149">
        <v>9.0200000000000002E-2</v>
      </c>
      <c r="D37" s="149">
        <v>9.3600000000000003E-2</v>
      </c>
      <c r="E37" s="149">
        <v>1.6400000000000001E-2</v>
      </c>
      <c r="F37" s="149">
        <v>2.5000000000000001E-3</v>
      </c>
      <c r="G37" s="149">
        <v>-8.3999999999999995E-3</v>
      </c>
      <c r="H37" s="173">
        <v>-2.23E-2</v>
      </c>
      <c r="I37" s="173">
        <v>-4.0500000000000001E-2</v>
      </c>
    </row>
    <row r="38" spans="1:9">
      <c r="A38" s="151" t="s">
        <v>91</v>
      </c>
      <c r="B38" s="142">
        <v>1531.81</v>
      </c>
      <c r="C38" s="142">
        <v>2788.07</v>
      </c>
      <c r="D38" s="142">
        <v>1250.2</v>
      </c>
      <c r="E38" s="142">
        <v>5892.66</v>
      </c>
      <c r="F38" s="142">
        <v>192.75</v>
      </c>
      <c r="G38" s="142">
        <v>1014.64</v>
      </c>
      <c r="H38" s="165">
        <v>1405.73</v>
      </c>
      <c r="I38" s="165">
        <v>788.2</v>
      </c>
    </row>
    <row r="39" spans="1:9">
      <c r="A39" s="153" t="s">
        <v>92</v>
      </c>
      <c r="B39" s="154">
        <v>40843</v>
      </c>
      <c r="C39" s="154">
        <v>40840</v>
      </c>
      <c r="D39" s="154">
        <v>40843</v>
      </c>
      <c r="E39" s="154">
        <v>40823</v>
      </c>
      <c r="F39" s="154">
        <v>40835</v>
      </c>
      <c r="G39" s="154">
        <v>40844</v>
      </c>
      <c r="H39" s="166">
        <v>40835</v>
      </c>
      <c r="I39" s="166">
        <v>40822</v>
      </c>
    </row>
    <row r="40" spans="1:9">
      <c r="A40" s="157" t="s">
        <v>93</v>
      </c>
      <c r="B40" s="158">
        <v>1407.7</v>
      </c>
      <c r="C40" s="158">
        <v>2417.7199999999998</v>
      </c>
      <c r="D40" s="158">
        <v>1057</v>
      </c>
      <c r="E40" s="158">
        <v>5323.63</v>
      </c>
      <c r="F40" s="158">
        <v>178.07</v>
      </c>
      <c r="G40" s="158">
        <v>971.73</v>
      </c>
      <c r="H40" s="167">
        <v>1344.13</v>
      </c>
      <c r="I40" s="167">
        <v>751.94</v>
      </c>
    </row>
    <row r="41" spans="1:9">
      <c r="A41" s="159" t="s">
        <v>94</v>
      </c>
      <c r="B41" s="160">
        <v>40820</v>
      </c>
      <c r="C41" s="160">
        <v>40820</v>
      </c>
      <c r="D41" s="160">
        <v>40820</v>
      </c>
      <c r="E41" s="160">
        <v>40820</v>
      </c>
      <c r="F41" s="160">
        <v>40819</v>
      </c>
      <c r="G41" s="160">
        <v>40820</v>
      </c>
      <c r="H41" s="168">
        <v>40820</v>
      </c>
      <c r="I41" s="168">
        <v>40843</v>
      </c>
    </row>
    <row r="42" spans="1:9">
      <c r="A42" s="161" t="s">
        <v>95</v>
      </c>
      <c r="B42" s="142">
        <v>2125.9699999999998</v>
      </c>
      <c r="C42" s="142">
        <v>4156.8500000000004</v>
      </c>
      <c r="D42" s="142">
        <v>1648.04</v>
      </c>
      <c r="E42" s="142">
        <v>8620.67</v>
      </c>
      <c r="F42" s="142">
        <v>320.27</v>
      </c>
      <c r="G42" s="142">
        <v>1471.51</v>
      </c>
      <c r="H42" s="165">
        <v>1908.2</v>
      </c>
      <c r="I42" s="165">
        <v>951.3</v>
      </c>
    </row>
    <row r="43" spans="1:9">
      <c r="A43" s="153" t="s">
        <v>96</v>
      </c>
      <c r="B43" s="154">
        <v>40665</v>
      </c>
      <c r="C43" s="154">
        <v>40641</v>
      </c>
      <c r="D43" s="154">
        <v>40661</v>
      </c>
      <c r="E43" s="154">
        <v>40627</v>
      </c>
      <c r="F43" s="154">
        <v>40612</v>
      </c>
      <c r="G43" s="154">
        <v>40583</v>
      </c>
      <c r="H43" s="166">
        <v>40637</v>
      </c>
      <c r="I43" s="166">
        <v>40619</v>
      </c>
    </row>
    <row r="44" spans="1:9">
      <c r="A44" s="148" t="s">
        <v>97</v>
      </c>
      <c r="B44" s="158">
        <v>1371.19</v>
      </c>
      <c r="C44" s="158">
        <v>2371.06</v>
      </c>
      <c r="D44" s="158">
        <v>1046.0999999999999</v>
      </c>
      <c r="E44" s="158">
        <v>5314.46</v>
      </c>
      <c r="F44" s="158">
        <v>178.07</v>
      </c>
      <c r="G44" s="158">
        <v>971.73</v>
      </c>
      <c r="H44" s="167">
        <v>1344.13</v>
      </c>
      <c r="I44" s="167">
        <v>751.94</v>
      </c>
    </row>
    <row r="45" spans="1:9">
      <c r="A45" s="159" t="s">
        <v>98</v>
      </c>
      <c r="B45" s="160">
        <v>40809</v>
      </c>
      <c r="C45" s="160">
        <v>40812</v>
      </c>
      <c r="D45" s="160">
        <v>40808</v>
      </c>
      <c r="E45" s="160">
        <v>40809</v>
      </c>
      <c r="F45" s="160">
        <v>40819</v>
      </c>
      <c r="G45" s="160">
        <v>40820</v>
      </c>
      <c r="H45" s="168">
        <v>40820</v>
      </c>
      <c r="I45" s="168">
        <v>40843</v>
      </c>
    </row>
    <row r="46" spans="1:9">
      <c r="A46" s="151" t="s">
        <v>99</v>
      </c>
      <c r="B46" s="165">
        <v>2926.82</v>
      </c>
      <c r="C46" s="165">
        <v>5432.54</v>
      </c>
      <c r="D46" s="165">
        <v>2270.94</v>
      </c>
      <c r="E46" s="165">
        <v>21615.62</v>
      </c>
      <c r="F46" s="165">
        <v>1847.62</v>
      </c>
      <c r="G46" s="165">
        <v>2899.36</v>
      </c>
      <c r="H46" s="165">
        <v>5248.01</v>
      </c>
      <c r="I46" s="165">
        <v>962.52</v>
      </c>
    </row>
    <row r="47" spans="1:9">
      <c r="A47" s="153" t="s">
        <v>100</v>
      </c>
      <c r="B47" s="166">
        <v>39384</v>
      </c>
      <c r="C47" s="166">
        <v>39286</v>
      </c>
      <c r="D47" s="166">
        <v>39384</v>
      </c>
      <c r="E47" s="166">
        <v>39286</v>
      </c>
      <c r="F47" s="166">
        <v>39205</v>
      </c>
      <c r="G47" s="166">
        <v>39370</v>
      </c>
      <c r="H47" s="166">
        <v>39587</v>
      </c>
      <c r="I47" s="166">
        <v>40224</v>
      </c>
    </row>
    <row r="48" spans="1:9">
      <c r="A48" s="157" t="s">
        <v>101</v>
      </c>
      <c r="B48" s="167">
        <v>331.21</v>
      </c>
      <c r="C48" s="167">
        <v>1203.23</v>
      </c>
      <c r="D48" s="167">
        <v>548.76</v>
      </c>
      <c r="E48" s="167">
        <v>2275.6</v>
      </c>
      <c r="F48" s="167">
        <v>153.41999999999999</v>
      </c>
      <c r="G48" s="167">
        <v>772.93</v>
      </c>
      <c r="H48" s="167">
        <v>987.8</v>
      </c>
      <c r="I48" s="167">
        <v>751.94</v>
      </c>
    </row>
    <row r="49" spans="1:9">
      <c r="A49" s="159" t="s">
        <v>102</v>
      </c>
      <c r="B49" s="168">
        <v>36220</v>
      </c>
      <c r="C49" s="168">
        <v>37155</v>
      </c>
      <c r="D49" s="168">
        <v>37711</v>
      </c>
      <c r="E49" s="168">
        <v>39869</v>
      </c>
      <c r="F49" s="168">
        <v>39883</v>
      </c>
      <c r="G49" s="168">
        <v>39881</v>
      </c>
      <c r="H49" s="168">
        <v>39864</v>
      </c>
      <c r="I49" s="168">
        <v>40843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11" width="9.85546875" customWidth="1"/>
  </cols>
  <sheetData>
    <row r="1" spans="1:11" ht="18" customHeight="1"/>
    <row r="2" spans="1:11" ht="20.100000000000001" customHeight="1">
      <c r="A2" s="88" t="s">
        <v>103</v>
      </c>
      <c r="B2" s="5"/>
      <c r="C2" s="5"/>
      <c r="D2" s="5"/>
      <c r="E2" s="5"/>
      <c r="F2" s="5"/>
      <c r="G2" s="5"/>
    </row>
    <row r="3" spans="1:11" ht="15">
      <c r="A3" s="162" t="s">
        <v>104</v>
      </c>
      <c r="B3" s="5"/>
      <c r="C3" s="5"/>
      <c r="D3" s="5"/>
      <c r="E3" s="5"/>
      <c r="F3" s="5"/>
      <c r="G3" s="5"/>
    </row>
    <row r="4" spans="1:11" ht="24.6" customHeight="1">
      <c r="G4" s="127"/>
    </row>
    <row r="5" spans="1:11" ht="12.75" customHeight="1">
      <c r="E5" s="1"/>
      <c r="G5" s="127"/>
    </row>
    <row r="6" spans="1:11" ht="12.75" customHeight="1">
      <c r="F6" s="1"/>
      <c r="G6" s="127"/>
    </row>
    <row r="7" spans="1:11" ht="12.75" customHeight="1">
      <c r="D7" s="1"/>
      <c r="G7" s="127"/>
    </row>
    <row r="8" spans="1:11" ht="12.75" customHeight="1">
      <c r="G8" s="127"/>
    </row>
    <row r="9" spans="1:11" ht="17.100000000000001" customHeight="1">
      <c r="A9" s="163" t="s">
        <v>134</v>
      </c>
      <c r="G9" s="127"/>
    </row>
    <row r="10" spans="1:11" ht="3.95" customHeight="1"/>
    <row r="11" spans="1:11" ht="0.95" customHeight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</row>
    <row r="12" spans="1:11" ht="24">
      <c r="A12" s="130"/>
      <c r="B12" s="164" t="s">
        <v>124</v>
      </c>
      <c r="C12" s="164" t="s">
        <v>125</v>
      </c>
      <c r="D12" s="164" t="s">
        <v>126</v>
      </c>
      <c r="E12" s="164" t="s">
        <v>127</v>
      </c>
      <c r="F12" s="164" t="s">
        <v>128</v>
      </c>
      <c r="G12" s="164" t="s">
        <v>129</v>
      </c>
      <c r="H12" s="164" t="s">
        <v>130</v>
      </c>
      <c r="I12" s="164" t="s">
        <v>131</v>
      </c>
      <c r="J12" s="164" t="s">
        <v>132</v>
      </c>
      <c r="K12" s="164" t="s">
        <v>133</v>
      </c>
    </row>
    <row r="13" spans="1:11">
      <c r="A13" s="134" t="s">
        <v>87</v>
      </c>
      <c r="B13" s="138">
        <v>1189.1300000000001</v>
      </c>
      <c r="C13" s="138">
        <v>1721.65</v>
      </c>
      <c r="D13" s="138">
        <v>1414.95</v>
      </c>
      <c r="E13" s="138">
        <v>875.95</v>
      </c>
      <c r="F13" s="138">
        <v>1265.74</v>
      </c>
      <c r="G13" s="138">
        <v>856.28</v>
      </c>
      <c r="H13" s="138" t="s">
        <v>9</v>
      </c>
      <c r="I13" s="138" t="s">
        <v>9</v>
      </c>
      <c r="J13" s="138" t="s">
        <v>9</v>
      </c>
      <c r="K13" s="138" t="s">
        <v>9</v>
      </c>
    </row>
    <row r="14" spans="1:11">
      <c r="A14" s="134" t="s">
        <v>88</v>
      </c>
      <c r="B14" s="135">
        <v>779.7</v>
      </c>
      <c r="C14" s="135">
        <v>1221.77</v>
      </c>
      <c r="D14" s="135">
        <v>1059.3</v>
      </c>
      <c r="E14" s="135">
        <v>812.42</v>
      </c>
      <c r="F14" s="135">
        <v>977.79</v>
      </c>
      <c r="G14" s="135">
        <v>427.47</v>
      </c>
      <c r="H14" s="171">
        <v>814.16</v>
      </c>
      <c r="I14" s="171">
        <v>780.1</v>
      </c>
      <c r="J14" s="171">
        <v>735.56</v>
      </c>
      <c r="K14" s="135">
        <v>1111.5</v>
      </c>
    </row>
    <row r="15" spans="1:11">
      <c r="A15" s="141">
        <v>40819</v>
      </c>
      <c r="B15" s="142">
        <v>755.31</v>
      </c>
      <c r="C15" s="142">
        <v>1215.55</v>
      </c>
      <c r="D15" s="142">
        <v>1037.6199999999999</v>
      </c>
      <c r="E15" s="142">
        <v>807.67</v>
      </c>
      <c r="F15" s="142">
        <v>984.16</v>
      </c>
      <c r="G15" s="142">
        <v>418.4</v>
      </c>
      <c r="H15" s="142">
        <v>789.38</v>
      </c>
      <c r="I15" s="142">
        <v>763.17</v>
      </c>
      <c r="J15" s="142">
        <v>700.96</v>
      </c>
      <c r="K15" s="142">
        <v>1087.22</v>
      </c>
    </row>
    <row r="16" spans="1:11">
      <c r="A16" s="141">
        <v>40820</v>
      </c>
      <c r="B16" s="142">
        <v>727.96</v>
      </c>
      <c r="C16" s="142">
        <v>1190.94</v>
      </c>
      <c r="D16" s="142">
        <v>1029.2</v>
      </c>
      <c r="E16" s="142">
        <v>803.84</v>
      </c>
      <c r="F16" s="142">
        <v>976.89</v>
      </c>
      <c r="G16" s="142">
        <v>397.24</v>
      </c>
      <c r="H16" s="142">
        <v>772.82</v>
      </c>
      <c r="I16" s="142">
        <v>753.53</v>
      </c>
      <c r="J16" s="142">
        <v>677.75</v>
      </c>
      <c r="K16" s="142">
        <v>1043.96</v>
      </c>
    </row>
    <row r="17" spans="1:11">
      <c r="A17" s="141">
        <v>40821</v>
      </c>
      <c r="B17" s="142">
        <v>756.79</v>
      </c>
      <c r="C17" s="142">
        <v>1247.67</v>
      </c>
      <c r="D17" s="142">
        <v>1064.1400000000001</v>
      </c>
      <c r="E17" s="142">
        <v>806.41</v>
      </c>
      <c r="F17" s="142">
        <v>989.51</v>
      </c>
      <c r="G17" s="142">
        <v>415.57</v>
      </c>
      <c r="H17" s="142">
        <v>812.5</v>
      </c>
      <c r="I17" s="142">
        <v>766.14</v>
      </c>
      <c r="J17" s="142">
        <v>716.55</v>
      </c>
      <c r="K17" s="142">
        <v>1071.5899999999999</v>
      </c>
    </row>
    <row r="18" spans="1:11">
      <c r="A18" s="141">
        <v>40822</v>
      </c>
      <c r="B18" s="142">
        <v>786.8</v>
      </c>
      <c r="C18" s="142">
        <v>1232.4000000000001</v>
      </c>
      <c r="D18" s="142">
        <v>1070.29</v>
      </c>
      <c r="E18" s="142">
        <v>810.25</v>
      </c>
      <c r="F18" s="142">
        <v>990.43</v>
      </c>
      <c r="G18" s="142">
        <v>412.67</v>
      </c>
      <c r="H18" s="142">
        <v>830.16</v>
      </c>
      <c r="I18" s="142">
        <v>778.41</v>
      </c>
      <c r="J18" s="142">
        <v>736.74</v>
      </c>
      <c r="K18" s="142">
        <v>1088.1500000000001</v>
      </c>
    </row>
    <row r="19" spans="1:11">
      <c r="A19" s="141">
        <v>40823</v>
      </c>
      <c r="B19" s="142">
        <v>801.43</v>
      </c>
      <c r="C19" s="142">
        <v>1260.1500000000001</v>
      </c>
      <c r="D19" s="142">
        <v>1069.23</v>
      </c>
      <c r="E19" s="142">
        <v>808.93</v>
      </c>
      <c r="F19" s="142">
        <v>988.36</v>
      </c>
      <c r="G19" s="142">
        <v>416.09</v>
      </c>
      <c r="H19" s="142">
        <v>836.26</v>
      </c>
      <c r="I19" s="142">
        <v>784</v>
      </c>
      <c r="J19" s="142">
        <v>747.57</v>
      </c>
      <c r="K19" s="142">
        <v>1096.3499999999999</v>
      </c>
    </row>
    <row r="20" spans="1:11">
      <c r="A20" s="141">
        <v>40826</v>
      </c>
      <c r="B20" s="142">
        <v>793.63</v>
      </c>
      <c r="C20" s="142">
        <v>1272.21</v>
      </c>
      <c r="D20" s="142">
        <v>1105.68</v>
      </c>
      <c r="E20" s="142">
        <v>816.2</v>
      </c>
      <c r="F20" s="142">
        <v>1012.16</v>
      </c>
      <c r="G20" s="142">
        <v>431.99</v>
      </c>
      <c r="H20" s="142">
        <v>854.4</v>
      </c>
      <c r="I20" s="142">
        <v>785.2</v>
      </c>
      <c r="J20" s="142">
        <v>732.83</v>
      </c>
      <c r="K20" s="142">
        <v>1112.23</v>
      </c>
    </row>
    <row r="21" spans="1:11">
      <c r="A21" s="141">
        <v>40827</v>
      </c>
      <c r="B21" s="142">
        <v>785.82</v>
      </c>
      <c r="C21" s="142">
        <v>1288.6400000000001</v>
      </c>
      <c r="D21" s="142">
        <v>1104.9100000000001</v>
      </c>
      <c r="E21" s="142">
        <v>807.59</v>
      </c>
      <c r="F21" s="142">
        <v>1020.48</v>
      </c>
      <c r="G21" s="142">
        <v>438.9</v>
      </c>
      <c r="H21" s="142">
        <v>842.11</v>
      </c>
      <c r="I21" s="142">
        <v>801.41</v>
      </c>
      <c r="J21" s="142">
        <v>711.29</v>
      </c>
      <c r="K21" s="142">
        <v>1116.58</v>
      </c>
    </row>
    <row r="22" spans="1:11">
      <c r="A22" s="141">
        <v>40828</v>
      </c>
      <c r="B22" s="142">
        <v>807.19</v>
      </c>
      <c r="C22" s="142">
        <v>1316.56</v>
      </c>
      <c r="D22" s="142">
        <v>1131.06</v>
      </c>
      <c r="E22" s="142">
        <v>821.14</v>
      </c>
      <c r="F22" s="142">
        <v>1050.28</v>
      </c>
      <c r="G22" s="142">
        <v>458.03</v>
      </c>
      <c r="H22" s="142">
        <v>876.37</v>
      </c>
      <c r="I22" s="142">
        <v>821.97</v>
      </c>
      <c r="J22" s="142">
        <v>742.81</v>
      </c>
      <c r="K22" s="142">
        <v>1138.48</v>
      </c>
    </row>
    <row r="23" spans="1:11">
      <c r="A23" s="141">
        <v>40829</v>
      </c>
      <c r="B23" s="142">
        <v>784.61</v>
      </c>
      <c r="C23" s="142">
        <v>1323.7</v>
      </c>
      <c r="D23" s="142">
        <v>1122.3</v>
      </c>
      <c r="E23" s="142">
        <v>816.75</v>
      </c>
      <c r="F23" s="142">
        <v>1043.96</v>
      </c>
      <c r="G23" s="142">
        <v>456.94</v>
      </c>
      <c r="H23" s="142">
        <v>869.18</v>
      </c>
      <c r="I23" s="142">
        <v>811.76</v>
      </c>
      <c r="J23" s="142">
        <v>722.04</v>
      </c>
      <c r="K23" s="142">
        <v>1131.56</v>
      </c>
    </row>
    <row r="24" spans="1:11">
      <c r="A24" s="141">
        <v>40830</v>
      </c>
      <c r="B24" s="142">
        <v>793.93</v>
      </c>
      <c r="C24" s="142">
        <v>1328.99</v>
      </c>
      <c r="D24" s="142">
        <v>1134.78</v>
      </c>
      <c r="E24" s="142">
        <v>820.02</v>
      </c>
      <c r="F24" s="142">
        <v>1040.78</v>
      </c>
      <c r="G24" s="142">
        <v>460.8</v>
      </c>
      <c r="H24" s="142">
        <v>887.72</v>
      </c>
      <c r="I24" s="142">
        <v>821.23</v>
      </c>
      <c r="J24" s="142">
        <v>726.22</v>
      </c>
      <c r="K24" s="142">
        <v>1140.1199999999999</v>
      </c>
    </row>
    <row r="25" spans="1:11">
      <c r="A25" s="141">
        <v>40833</v>
      </c>
      <c r="B25" s="142">
        <v>777.26</v>
      </c>
      <c r="C25" s="142">
        <v>1354.39</v>
      </c>
      <c r="D25" s="142">
        <v>1139.3599999999999</v>
      </c>
      <c r="E25" s="142">
        <v>811.32</v>
      </c>
      <c r="F25" s="142">
        <v>1024.99</v>
      </c>
      <c r="G25" s="142">
        <v>454.54</v>
      </c>
      <c r="H25" s="142">
        <v>880.09</v>
      </c>
      <c r="I25" s="142">
        <v>828.43</v>
      </c>
      <c r="J25" s="142">
        <v>717.55</v>
      </c>
      <c r="K25" s="142">
        <v>1129.99</v>
      </c>
    </row>
    <row r="26" spans="1:11">
      <c r="A26" s="141">
        <v>40834</v>
      </c>
      <c r="B26" s="142">
        <v>772.91</v>
      </c>
      <c r="C26" s="142">
        <v>1327.08</v>
      </c>
      <c r="D26" s="142">
        <v>1119.51</v>
      </c>
      <c r="E26" s="142">
        <v>814.13</v>
      </c>
      <c r="F26" s="142">
        <v>1021.76</v>
      </c>
      <c r="G26" s="142">
        <v>455.4</v>
      </c>
      <c r="H26" s="142">
        <v>876.74</v>
      </c>
      <c r="I26" s="142">
        <v>810.65</v>
      </c>
      <c r="J26" s="142">
        <v>712.44</v>
      </c>
      <c r="K26" s="142">
        <v>1131.4100000000001</v>
      </c>
    </row>
    <row r="27" spans="1:11">
      <c r="A27" s="141">
        <v>40835</v>
      </c>
      <c r="B27" s="142">
        <v>782.96</v>
      </c>
      <c r="C27" s="142">
        <v>1349.51</v>
      </c>
      <c r="D27" s="142">
        <v>1129.2</v>
      </c>
      <c r="E27" s="142">
        <v>817.36</v>
      </c>
      <c r="F27" s="142">
        <v>1023.25</v>
      </c>
      <c r="G27" s="142">
        <v>455.28</v>
      </c>
      <c r="H27" s="142">
        <v>874.36</v>
      </c>
      <c r="I27" s="142">
        <v>811.81</v>
      </c>
      <c r="J27" s="142">
        <v>722.28</v>
      </c>
      <c r="K27" s="142">
        <v>1116.8399999999999</v>
      </c>
    </row>
    <row r="28" spans="1:11">
      <c r="A28" s="141">
        <v>40836</v>
      </c>
      <c r="B28" s="142">
        <v>750.65</v>
      </c>
      <c r="C28" s="142">
        <v>1316.87</v>
      </c>
      <c r="D28" s="142">
        <v>1099.3499999999999</v>
      </c>
      <c r="E28" s="142">
        <v>811.64</v>
      </c>
      <c r="F28" s="142">
        <v>1005.18</v>
      </c>
      <c r="G28" s="142">
        <v>432.44</v>
      </c>
      <c r="H28" s="142">
        <v>849.18</v>
      </c>
      <c r="I28" s="142">
        <v>798.98</v>
      </c>
      <c r="J28" s="142">
        <v>696.11</v>
      </c>
      <c r="K28" s="142">
        <v>1103.23</v>
      </c>
    </row>
    <row r="29" spans="1:11">
      <c r="A29" s="141">
        <v>40837</v>
      </c>
      <c r="B29" s="142">
        <v>778.93</v>
      </c>
      <c r="C29" s="142">
        <v>1326.79</v>
      </c>
      <c r="D29" s="142">
        <v>1121.8699999999999</v>
      </c>
      <c r="E29" s="142">
        <v>816.97</v>
      </c>
      <c r="F29" s="142">
        <v>1024.5899999999999</v>
      </c>
      <c r="G29" s="142">
        <v>449.2</v>
      </c>
      <c r="H29" s="142">
        <v>871.44</v>
      </c>
      <c r="I29" s="142">
        <v>823.73</v>
      </c>
      <c r="J29" s="142">
        <v>715.57</v>
      </c>
      <c r="K29" s="142">
        <v>1120.75</v>
      </c>
    </row>
    <row r="30" spans="1:11">
      <c r="A30" s="141">
        <v>40840</v>
      </c>
      <c r="B30" s="142">
        <v>793.65</v>
      </c>
      <c r="C30" s="142">
        <v>1354.17</v>
      </c>
      <c r="D30" s="142">
        <v>1144.49</v>
      </c>
      <c r="E30" s="142">
        <v>832.33</v>
      </c>
      <c r="F30" s="142">
        <v>1046.57</v>
      </c>
      <c r="G30" s="142">
        <v>455.01</v>
      </c>
      <c r="H30" s="142">
        <v>888.2</v>
      </c>
      <c r="I30" s="142">
        <v>850.9</v>
      </c>
      <c r="J30" s="142">
        <v>726.66</v>
      </c>
      <c r="K30" s="142">
        <v>1136.7</v>
      </c>
    </row>
    <row r="31" spans="1:11">
      <c r="A31" s="141">
        <v>40841</v>
      </c>
      <c r="B31" s="142">
        <v>786.75</v>
      </c>
      <c r="C31" s="142">
        <v>1351.48</v>
      </c>
      <c r="D31" s="142">
        <v>1147.04</v>
      </c>
      <c r="E31" s="142">
        <v>830.49</v>
      </c>
      <c r="F31" s="142">
        <v>1044.8399999999999</v>
      </c>
      <c r="G31" s="142">
        <v>446.51</v>
      </c>
      <c r="H31" s="142">
        <v>884.16</v>
      </c>
      <c r="I31" s="142">
        <v>854.38</v>
      </c>
      <c r="J31" s="142">
        <v>730.17</v>
      </c>
      <c r="K31" s="142">
        <v>1135.68</v>
      </c>
    </row>
    <row r="32" spans="1:11">
      <c r="A32" s="141">
        <v>40842</v>
      </c>
      <c r="B32" s="142">
        <v>784.61</v>
      </c>
      <c r="C32" s="142">
        <v>1331.63</v>
      </c>
      <c r="D32" s="142">
        <v>1118.79</v>
      </c>
      <c r="E32" s="142">
        <v>823.99</v>
      </c>
      <c r="F32" s="142">
        <v>1043.07</v>
      </c>
      <c r="G32" s="142">
        <v>443.39</v>
      </c>
      <c r="H32" s="142">
        <v>873.18</v>
      </c>
      <c r="I32" s="142">
        <v>851.63</v>
      </c>
      <c r="J32" s="142">
        <v>725.1</v>
      </c>
      <c r="K32" s="142">
        <v>1134.96</v>
      </c>
    </row>
    <row r="33" spans="1:11">
      <c r="A33" s="141">
        <v>40843</v>
      </c>
      <c r="B33" s="142">
        <v>828.42</v>
      </c>
      <c r="C33" s="142">
        <v>1351.59</v>
      </c>
      <c r="D33" s="142">
        <v>1174.72</v>
      </c>
      <c r="E33" s="142">
        <v>828.21</v>
      </c>
      <c r="F33" s="142">
        <v>1060.48</v>
      </c>
      <c r="G33" s="142">
        <v>456.74</v>
      </c>
      <c r="H33" s="142">
        <v>919.9</v>
      </c>
      <c r="I33" s="142">
        <v>863.14</v>
      </c>
      <c r="J33" s="142">
        <v>772.22</v>
      </c>
      <c r="K33" s="142">
        <v>1176.8499999999999</v>
      </c>
    </row>
    <row r="34" spans="1:11">
      <c r="A34" s="141">
        <v>40844</v>
      </c>
      <c r="B34" s="142">
        <v>822.83</v>
      </c>
      <c r="C34" s="142">
        <v>1332.03</v>
      </c>
      <c r="D34" s="142">
        <v>1154.49</v>
      </c>
      <c r="E34" s="142">
        <v>821.69</v>
      </c>
      <c r="F34" s="142">
        <v>1054.69</v>
      </c>
      <c r="G34" s="142">
        <v>455.1</v>
      </c>
      <c r="H34" s="142">
        <v>912.12</v>
      </c>
      <c r="I34" s="142">
        <v>864.19</v>
      </c>
      <c r="J34" s="142">
        <v>753.49</v>
      </c>
      <c r="K34" s="142">
        <v>1167.94</v>
      </c>
    </row>
    <row r="35" spans="1:11">
      <c r="A35" s="141">
        <v>40847</v>
      </c>
      <c r="B35" s="142">
        <v>789.14</v>
      </c>
      <c r="C35" s="142">
        <v>1327.85</v>
      </c>
      <c r="D35" s="142">
        <v>1134.5</v>
      </c>
      <c r="E35" s="142">
        <v>806.01</v>
      </c>
      <c r="F35" s="142">
        <v>1030.0899999999999</v>
      </c>
      <c r="G35" s="142">
        <v>447.7</v>
      </c>
      <c r="H35" s="142">
        <v>889.93</v>
      </c>
      <c r="I35" s="142">
        <v>846.13</v>
      </c>
      <c r="J35" s="142">
        <v>719.14</v>
      </c>
      <c r="K35" s="142">
        <v>1154.78</v>
      </c>
    </row>
    <row r="36" spans="1:11">
      <c r="A36" s="144" t="s">
        <v>89</v>
      </c>
      <c r="B36" s="145">
        <v>-0.33639999999999998</v>
      </c>
      <c r="C36" s="145">
        <v>-0.22869999999999999</v>
      </c>
      <c r="D36" s="145">
        <v>-0.19819999999999999</v>
      </c>
      <c r="E36" s="145">
        <v>-7.9799999999999996E-2</v>
      </c>
      <c r="F36" s="145">
        <v>-0.1862</v>
      </c>
      <c r="G36" s="145">
        <v>-0.47720000000000001</v>
      </c>
      <c r="H36" s="145" t="s">
        <v>9</v>
      </c>
      <c r="I36" s="145" t="s">
        <v>9</v>
      </c>
      <c r="J36" s="145" t="s">
        <v>9</v>
      </c>
      <c r="K36" s="145" t="s">
        <v>9</v>
      </c>
    </row>
    <row r="37" spans="1:11">
      <c r="A37" s="148" t="s">
        <v>90</v>
      </c>
      <c r="B37" s="149">
        <v>1.21E-2</v>
      </c>
      <c r="C37" s="149">
        <v>8.6800000000000002E-2</v>
      </c>
      <c r="D37" s="149">
        <v>7.0999999999999994E-2</v>
      </c>
      <c r="E37" s="149">
        <v>-7.9000000000000008E-3</v>
      </c>
      <c r="F37" s="149">
        <v>5.3499999999999999E-2</v>
      </c>
      <c r="G37" s="149">
        <v>4.7300000000000002E-2</v>
      </c>
      <c r="H37" s="173">
        <v>9.3100000000000002E-2</v>
      </c>
      <c r="I37" s="173">
        <v>8.4599999999999995E-2</v>
      </c>
      <c r="J37" s="173">
        <v>-2.23E-2</v>
      </c>
      <c r="K37" s="149">
        <v>3.8899999999999997E-2</v>
      </c>
    </row>
    <row r="38" spans="1:11">
      <c r="A38" s="151" t="s">
        <v>91</v>
      </c>
      <c r="B38" s="142">
        <v>828.42</v>
      </c>
      <c r="C38" s="142">
        <v>1354.39</v>
      </c>
      <c r="D38" s="142">
        <v>1174.72</v>
      </c>
      <c r="E38" s="142">
        <v>832.33</v>
      </c>
      <c r="F38" s="142">
        <v>1060.48</v>
      </c>
      <c r="G38" s="142">
        <v>460.8</v>
      </c>
      <c r="H38" s="165">
        <v>919.9</v>
      </c>
      <c r="I38" s="165">
        <v>864.19</v>
      </c>
      <c r="J38" s="165">
        <v>772.22</v>
      </c>
      <c r="K38" s="142">
        <v>1176.8499999999999</v>
      </c>
    </row>
    <row r="39" spans="1:11">
      <c r="A39" s="153" t="s">
        <v>92</v>
      </c>
      <c r="B39" s="154">
        <v>40843</v>
      </c>
      <c r="C39" s="154">
        <v>40833</v>
      </c>
      <c r="D39" s="154">
        <v>40843</v>
      </c>
      <c r="E39" s="154">
        <v>40840</v>
      </c>
      <c r="F39" s="154">
        <v>40843</v>
      </c>
      <c r="G39" s="154">
        <v>40830</v>
      </c>
      <c r="H39" s="166">
        <v>40843</v>
      </c>
      <c r="I39" s="166">
        <v>40844</v>
      </c>
      <c r="J39" s="166">
        <v>40843</v>
      </c>
      <c r="K39" s="154">
        <v>40843</v>
      </c>
    </row>
    <row r="40" spans="1:11">
      <c r="A40" s="157" t="s">
        <v>93</v>
      </c>
      <c r="B40" s="158">
        <v>727.96</v>
      </c>
      <c r="C40" s="158">
        <v>1190.94</v>
      </c>
      <c r="D40" s="158">
        <v>1029.2</v>
      </c>
      <c r="E40" s="158">
        <v>803.84</v>
      </c>
      <c r="F40" s="158">
        <v>976.89</v>
      </c>
      <c r="G40" s="158">
        <v>397.24</v>
      </c>
      <c r="H40" s="167">
        <v>772.82</v>
      </c>
      <c r="I40" s="167">
        <v>753.53</v>
      </c>
      <c r="J40" s="167">
        <v>677.75</v>
      </c>
      <c r="K40" s="158">
        <v>1043.96</v>
      </c>
    </row>
    <row r="41" spans="1:11">
      <c r="A41" s="159" t="s">
        <v>94</v>
      </c>
      <c r="B41" s="160">
        <v>40820</v>
      </c>
      <c r="C41" s="160">
        <v>40820</v>
      </c>
      <c r="D41" s="160">
        <v>40820</v>
      </c>
      <c r="E41" s="160">
        <v>40820</v>
      </c>
      <c r="F41" s="160">
        <v>40820</v>
      </c>
      <c r="G41" s="160">
        <v>40820</v>
      </c>
      <c r="H41" s="168">
        <v>40820</v>
      </c>
      <c r="I41" s="168">
        <v>40820</v>
      </c>
      <c r="J41" s="168">
        <v>40820</v>
      </c>
      <c r="K41" s="160">
        <v>40820</v>
      </c>
    </row>
    <row r="42" spans="1:11">
      <c r="A42" s="161" t="s">
        <v>95</v>
      </c>
      <c r="B42" s="142">
        <v>1310.43</v>
      </c>
      <c r="C42" s="142">
        <v>1842.27</v>
      </c>
      <c r="D42" s="142">
        <v>1671.84</v>
      </c>
      <c r="E42" s="142">
        <v>961.16</v>
      </c>
      <c r="F42" s="142">
        <v>1358.6</v>
      </c>
      <c r="G42" s="142">
        <v>876.75</v>
      </c>
      <c r="H42" s="165">
        <v>969.23</v>
      </c>
      <c r="I42" s="165">
        <v>864.19</v>
      </c>
      <c r="J42" s="165">
        <v>892.44</v>
      </c>
      <c r="K42" s="142">
        <v>1221.94</v>
      </c>
    </row>
    <row r="43" spans="1:11">
      <c r="A43" s="153" t="s">
        <v>96</v>
      </c>
      <c r="B43" s="154">
        <v>40640</v>
      </c>
      <c r="C43" s="154">
        <v>40581</v>
      </c>
      <c r="D43" s="154">
        <v>40641</v>
      </c>
      <c r="E43" s="154">
        <v>40639</v>
      </c>
      <c r="F43" s="154">
        <v>40661</v>
      </c>
      <c r="G43" s="154">
        <v>40555</v>
      </c>
      <c r="H43" s="166">
        <v>40787</v>
      </c>
      <c r="I43" s="166">
        <v>40844</v>
      </c>
      <c r="J43" s="166">
        <v>40787</v>
      </c>
      <c r="K43" s="154">
        <v>40787</v>
      </c>
    </row>
    <row r="44" spans="1:11">
      <c r="A44" s="148" t="s">
        <v>97</v>
      </c>
      <c r="B44" s="158">
        <v>698.26</v>
      </c>
      <c r="C44" s="158">
        <v>1190.94</v>
      </c>
      <c r="D44" s="158">
        <v>1027.02</v>
      </c>
      <c r="E44" s="158">
        <v>791.75</v>
      </c>
      <c r="F44" s="158">
        <v>952.38</v>
      </c>
      <c r="G44" s="158">
        <v>397.24</v>
      </c>
      <c r="H44" s="167">
        <v>772.82</v>
      </c>
      <c r="I44" s="167">
        <v>747.56</v>
      </c>
      <c r="J44" s="167">
        <v>668.81</v>
      </c>
      <c r="K44" s="158">
        <v>1043.96</v>
      </c>
    </row>
    <row r="45" spans="1:11">
      <c r="A45" s="159" t="s">
        <v>98</v>
      </c>
      <c r="B45" s="160">
        <v>40809</v>
      </c>
      <c r="C45" s="160">
        <v>40820</v>
      </c>
      <c r="D45" s="160">
        <v>40808</v>
      </c>
      <c r="E45" s="160">
        <v>40809</v>
      </c>
      <c r="F45" s="160">
        <v>40809</v>
      </c>
      <c r="G45" s="160">
        <v>40820</v>
      </c>
      <c r="H45" s="168">
        <v>40820</v>
      </c>
      <c r="I45" s="168">
        <v>40809</v>
      </c>
      <c r="J45" s="168">
        <v>40809</v>
      </c>
      <c r="K45" s="160">
        <v>40820</v>
      </c>
    </row>
    <row r="46" spans="1:11">
      <c r="A46" s="151" t="s">
        <v>99</v>
      </c>
      <c r="B46" s="153">
        <v>2061.15</v>
      </c>
      <c r="C46" s="153">
        <v>2384.85</v>
      </c>
      <c r="D46" s="153">
        <v>2227.14</v>
      </c>
      <c r="E46" s="153">
        <v>1489.26</v>
      </c>
      <c r="F46" s="165">
        <v>2459.7199999999998</v>
      </c>
      <c r="G46" s="165">
        <v>2463.27</v>
      </c>
      <c r="H46" s="165">
        <v>969.23</v>
      </c>
      <c r="I46" s="165">
        <v>864.19</v>
      </c>
      <c r="J46" s="165">
        <v>892.44</v>
      </c>
      <c r="K46" s="165">
        <v>1221.94</v>
      </c>
    </row>
    <row r="47" spans="1:11">
      <c r="A47" s="153" t="s">
        <v>100</v>
      </c>
      <c r="B47" s="166">
        <v>39286</v>
      </c>
      <c r="C47" s="166">
        <v>39282</v>
      </c>
      <c r="D47" s="166">
        <v>39279</v>
      </c>
      <c r="E47" s="166">
        <v>39282</v>
      </c>
      <c r="F47" s="166">
        <v>39426</v>
      </c>
      <c r="G47" s="166">
        <v>39370</v>
      </c>
      <c r="H47" s="166">
        <v>40787</v>
      </c>
      <c r="I47" s="166">
        <v>40844</v>
      </c>
      <c r="J47" s="166">
        <v>40787</v>
      </c>
      <c r="K47" s="166">
        <v>40787</v>
      </c>
    </row>
    <row r="48" spans="1:11">
      <c r="A48" s="157" t="s">
        <v>101</v>
      </c>
      <c r="B48" s="159">
        <v>335.35</v>
      </c>
      <c r="C48" s="159">
        <v>1050.17</v>
      </c>
      <c r="D48" s="159">
        <v>645.37</v>
      </c>
      <c r="E48" s="159">
        <v>744.19</v>
      </c>
      <c r="F48" s="167">
        <v>938.32</v>
      </c>
      <c r="G48" s="167">
        <v>268.92</v>
      </c>
      <c r="H48" s="167">
        <v>772.82</v>
      </c>
      <c r="I48" s="167">
        <v>747.56</v>
      </c>
      <c r="J48" s="167">
        <v>668.81</v>
      </c>
      <c r="K48" s="167">
        <v>1043.96</v>
      </c>
    </row>
    <row r="49" spans="1:11">
      <c r="A49" s="159" t="s">
        <v>102</v>
      </c>
      <c r="B49" s="168">
        <v>39869</v>
      </c>
      <c r="C49" s="168">
        <v>39877</v>
      </c>
      <c r="D49" s="168">
        <v>39861</v>
      </c>
      <c r="E49" s="168">
        <v>39862</v>
      </c>
      <c r="F49" s="168">
        <v>39861</v>
      </c>
      <c r="G49" s="168">
        <v>39772</v>
      </c>
      <c r="H49" s="168">
        <v>40820</v>
      </c>
      <c r="I49" s="168">
        <v>40809</v>
      </c>
      <c r="J49" s="168">
        <v>40809</v>
      </c>
      <c r="K49" s="168">
        <v>40820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2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activeCell="E5" sqref="E5"/>
    </sheetView>
  </sheetViews>
  <sheetFormatPr baseColWidth="10" defaultRowHeight="12.75"/>
  <cols>
    <col min="1" max="1" width="17.140625" customWidth="1"/>
    <col min="2" max="3" width="9.85546875" customWidth="1"/>
    <col min="5" max="8" width="9.85546875" customWidth="1"/>
    <col min="9" max="9" width="10.28515625" customWidth="1"/>
    <col min="10" max="10" width="11.85546875" customWidth="1"/>
  </cols>
  <sheetData>
    <row r="1" spans="1:10" ht="18" customHeight="1"/>
    <row r="2" spans="1:10" ht="20.100000000000001" customHeight="1">
      <c r="A2" s="88" t="s">
        <v>135</v>
      </c>
      <c r="B2" s="5"/>
      <c r="C2" s="5"/>
      <c r="D2" s="5"/>
      <c r="E2" s="5"/>
      <c r="F2" s="5"/>
      <c r="G2" s="5"/>
      <c r="H2" s="5"/>
      <c r="I2" s="5"/>
    </row>
    <row r="3" spans="1:10" ht="15">
      <c r="A3" s="162" t="s">
        <v>136</v>
      </c>
      <c r="B3" s="5"/>
      <c r="C3" s="5"/>
      <c r="D3" s="5"/>
      <c r="E3" s="5"/>
      <c r="F3" s="5"/>
      <c r="G3" s="5"/>
      <c r="H3" s="5"/>
      <c r="I3" s="5"/>
    </row>
    <row r="4" spans="1:10" ht="25.35" customHeight="1">
      <c r="G4" s="127"/>
      <c r="H4" s="127"/>
      <c r="I4" s="127"/>
    </row>
    <row r="5" spans="1:10" ht="12.75" customHeight="1">
      <c r="E5" s="1"/>
      <c r="G5" s="127"/>
      <c r="H5" s="127"/>
      <c r="I5" s="127"/>
    </row>
    <row r="6" spans="1:10" ht="12.75" customHeight="1">
      <c r="E6" s="1"/>
      <c r="F6" s="1"/>
      <c r="G6" s="127"/>
      <c r="H6" s="127"/>
      <c r="I6" s="127"/>
    </row>
    <row r="7" spans="1:10" ht="12.75" customHeight="1">
      <c r="G7" s="127"/>
      <c r="H7" s="127"/>
      <c r="I7" s="127"/>
    </row>
    <row r="8" spans="1:10" ht="12.75" customHeight="1">
      <c r="D8" s="1"/>
      <c r="G8" s="127"/>
      <c r="H8" s="127"/>
      <c r="I8" s="127"/>
    </row>
    <row r="9" spans="1:10" ht="17.100000000000001" customHeight="1">
      <c r="A9" s="163" t="s">
        <v>123</v>
      </c>
      <c r="G9" s="127"/>
      <c r="H9" s="127"/>
      <c r="I9" s="127"/>
    </row>
    <row r="10" spans="1:10" ht="3.95" customHeight="1"/>
    <row r="11" spans="1:10" ht="0.95" customHeight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</row>
    <row r="12" spans="1:10" ht="24">
      <c r="A12" s="130"/>
      <c r="B12" s="164" t="s">
        <v>394</v>
      </c>
      <c r="C12" s="164" t="s">
        <v>395</v>
      </c>
      <c r="D12" s="164" t="s">
        <v>396</v>
      </c>
      <c r="E12" s="164" t="s">
        <v>397</v>
      </c>
      <c r="F12" s="164" t="s">
        <v>398</v>
      </c>
      <c r="G12" s="164" t="s">
        <v>399</v>
      </c>
      <c r="H12" s="164" t="s">
        <v>400</v>
      </c>
      <c r="I12" s="164" t="s">
        <v>401</v>
      </c>
      <c r="J12" s="164" t="s">
        <v>402</v>
      </c>
    </row>
    <row r="13" spans="1:10">
      <c r="A13" s="134" t="s">
        <v>87</v>
      </c>
      <c r="B13" s="138">
        <v>2429.65</v>
      </c>
      <c r="C13" s="138">
        <v>2673.75</v>
      </c>
      <c r="D13" s="138">
        <v>2763.57</v>
      </c>
      <c r="E13" s="138">
        <v>1615.32</v>
      </c>
      <c r="F13" s="138">
        <v>2642.54</v>
      </c>
      <c r="G13" s="138">
        <v>907.02</v>
      </c>
      <c r="H13" s="138">
        <v>844.62</v>
      </c>
      <c r="I13" s="138">
        <v>1730.49</v>
      </c>
      <c r="J13" s="170">
        <v>1712.99</v>
      </c>
    </row>
    <row r="14" spans="1:10">
      <c r="A14" s="134" t="s">
        <v>88</v>
      </c>
      <c r="B14" s="135">
        <v>1868.91</v>
      </c>
      <c r="C14" s="135">
        <v>2035.98</v>
      </c>
      <c r="D14" s="135">
        <v>1911.87</v>
      </c>
      <c r="E14" s="135">
        <v>1225.68</v>
      </c>
      <c r="F14" s="135">
        <v>1950.61</v>
      </c>
      <c r="G14" s="135">
        <v>540.79999999999995</v>
      </c>
      <c r="H14" s="135">
        <v>509.56</v>
      </c>
      <c r="I14" s="135">
        <v>1336.15</v>
      </c>
      <c r="J14" s="171">
        <v>1318</v>
      </c>
    </row>
    <row r="15" spans="1:10">
      <c r="A15" s="141">
        <v>40819</v>
      </c>
      <c r="B15" s="142">
        <v>1805.15</v>
      </c>
      <c r="C15" s="142">
        <v>1987.71</v>
      </c>
      <c r="D15" s="142">
        <v>1912.37</v>
      </c>
      <c r="E15" s="142">
        <v>1191.56</v>
      </c>
      <c r="F15" s="142">
        <v>1895.42</v>
      </c>
      <c r="G15" s="142">
        <v>551.96</v>
      </c>
      <c r="H15" s="142">
        <v>491.81</v>
      </c>
      <c r="I15" s="142">
        <v>1298.95</v>
      </c>
      <c r="J15" s="142">
        <v>1281.31</v>
      </c>
    </row>
    <row r="16" spans="1:10">
      <c r="A16" s="141">
        <v>40820</v>
      </c>
      <c r="B16" s="142">
        <v>1704.17</v>
      </c>
      <c r="C16" s="142">
        <v>1875.95</v>
      </c>
      <c r="D16" s="142">
        <v>1792.39</v>
      </c>
      <c r="E16" s="142">
        <v>1100.98</v>
      </c>
      <c r="F16" s="142">
        <v>1746.31</v>
      </c>
      <c r="G16" s="142">
        <v>525.32000000000005</v>
      </c>
      <c r="H16" s="142">
        <v>477.03</v>
      </c>
      <c r="I16" s="142">
        <v>1200.2</v>
      </c>
      <c r="J16" s="142">
        <v>1183.9100000000001</v>
      </c>
    </row>
    <row r="17" spans="1:10">
      <c r="A17" s="141">
        <v>40821</v>
      </c>
      <c r="B17" s="142">
        <v>1702.06</v>
      </c>
      <c r="C17" s="142">
        <v>1869.19</v>
      </c>
      <c r="D17" s="142">
        <v>1790.57</v>
      </c>
      <c r="E17" s="142">
        <v>1117.3800000000001</v>
      </c>
      <c r="F17" s="142">
        <v>1780.4</v>
      </c>
      <c r="G17" s="142">
        <v>509.81</v>
      </c>
      <c r="H17" s="142">
        <v>489.18</v>
      </c>
      <c r="I17" s="142">
        <v>1218.0899999999999</v>
      </c>
      <c r="J17" s="142">
        <v>1201.55</v>
      </c>
    </row>
    <row r="18" spans="1:10">
      <c r="A18" s="141">
        <v>40822</v>
      </c>
      <c r="B18" s="142">
        <v>1796.01</v>
      </c>
      <c r="C18" s="142">
        <v>1958.53</v>
      </c>
      <c r="D18" s="142">
        <v>1867.37</v>
      </c>
      <c r="E18" s="142">
        <v>1174.17</v>
      </c>
      <c r="F18" s="142">
        <v>1874.18</v>
      </c>
      <c r="G18" s="142">
        <v>512.48</v>
      </c>
      <c r="H18" s="142">
        <v>507.27</v>
      </c>
      <c r="I18" s="142">
        <v>1279.99</v>
      </c>
      <c r="J18" s="142">
        <v>1262.6099999999999</v>
      </c>
    </row>
    <row r="19" spans="1:10">
      <c r="A19" s="141">
        <v>40823</v>
      </c>
      <c r="B19" s="142">
        <v>1858.1</v>
      </c>
      <c r="C19" s="142">
        <v>2012.95</v>
      </c>
      <c r="D19" s="142">
        <v>1928.2</v>
      </c>
      <c r="E19" s="142">
        <v>1210.75</v>
      </c>
      <c r="F19" s="142">
        <v>1940.84</v>
      </c>
      <c r="G19" s="142">
        <v>502.87</v>
      </c>
      <c r="H19" s="142">
        <v>517.27</v>
      </c>
      <c r="I19" s="142">
        <v>1319.87</v>
      </c>
      <c r="J19" s="142">
        <v>1301.94</v>
      </c>
    </row>
    <row r="20" spans="1:10">
      <c r="A20" s="141">
        <v>40826</v>
      </c>
      <c r="B20" s="142">
        <v>1935.72</v>
      </c>
      <c r="C20" s="142">
        <v>2072</v>
      </c>
      <c r="D20" s="142">
        <v>1989.54</v>
      </c>
      <c r="E20" s="142">
        <v>1239.8499999999999</v>
      </c>
      <c r="F20" s="142">
        <v>1981.23</v>
      </c>
      <c r="G20" s="142">
        <v>501.3</v>
      </c>
      <c r="H20" s="142">
        <v>523.42999999999995</v>
      </c>
      <c r="I20" s="142">
        <v>1351.59</v>
      </c>
      <c r="J20" s="142">
        <v>1333.24</v>
      </c>
    </row>
    <row r="21" spans="1:10">
      <c r="A21" s="141">
        <v>40827</v>
      </c>
      <c r="B21" s="142">
        <v>1909.94</v>
      </c>
      <c r="C21" s="142">
        <v>2047.11</v>
      </c>
      <c r="D21" s="142">
        <v>1955.72</v>
      </c>
      <c r="E21" s="142">
        <v>1222.57</v>
      </c>
      <c r="F21" s="142">
        <v>1950.03</v>
      </c>
      <c r="G21" s="142">
        <v>495.2</v>
      </c>
      <c r="H21" s="142">
        <v>513.11</v>
      </c>
      <c r="I21" s="142">
        <v>1332.75</v>
      </c>
      <c r="J21" s="142">
        <v>1314.66</v>
      </c>
    </row>
    <row r="22" spans="1:10">
      <c r="A22" s="141">
        <v>40828</v>
      </c>
      <c r="B22" s="142">
        <v>1993.4</v>
      </c>
      <c r="C22" s="142">
        <v>2111.94</v>
      </c>
      <c r="D22" s="142">
        <v>1999.24</v>
      </c>
      <c r="E22" s="142">
        <v>1264.94</v>
      </c>
      <c r="F22" s="142">
        <v>2006.68</v>
      </c>
      <c r="G22" s="142">
        <v>496.43</v>
      </c>
      <c r="H22" s="142">
        <v>537.83000000000004</v>
      </c>
      <c r="I22" s="142">
        <v>1378.95</v>
      </c>
      <c r="J22" s="142">
        <v>1360.22</v>
      </c>
    </row>
    <row r="23" spans="1:10">
      <c r="A23" s="141">
        <v>40829</v>
      </c>
      <c r="B23" s="142">
        <v>1971.37</v>
      </c>
      <c r="C23" s="142">
        <v>2102.4</v>
      </c>
      <c r="D23" s="142">
        <v>1985.94</v>
      </c>
      <c r="E23" s="142">
        <v>1258.03</v>
      </c>
      <c r="F23" s="142">
        <v>1997.39</v>
      </c>
      <c r="G23" s="142">
        <v>491.09</v>
      </c>
      <c r="H23" s="142">
        <v>522.77</v>
      </c>
      <c r="I23" s="142">
        <v>1371.41</v>
      </c>
      <c r="J23" s="142">
        <v>1352.79</v>
      </c>
    </row>
    <row r="24" spans="1:10">
      <c r="A24" s="141">
        <v>40830</v>
      </c>
      <c r="B24" s="142">
        <v>2062.4699999999998</v>
      </c>
      <c r="C24" s="142">
        <v>2174.25</v>
      </c>
      <c r="D24" s="142">
        <v>2055.09</v>
      </c>
      <c r="E24" s="142">
        <v>1297.54</v>
      </c>
      <c r="F24" s="142">
        <v>2057.9</v>
      </c>
      <c r="G24" s="142">
        <v>491.25</v>
      </c>
      <c r="H24" s="142">
        <v>532.79999999999995</v>
      </c>
      <c r="I24" s="142">
        <v>1414.48</v>
      </c>
      <c r="J24" s="142">
        <v>1395.27</v>
      </c>
    </row>
    <row r="25" spans="1:10">
      <c r="A25" s="141">
        <v>40833</v>
      </c>
      <c r="B25" s="142">
        <v>2019.54</v>
      </c>
      <c r="C25" s="142">
        <v>2144.61</v>
      </c>
      <c r="D25" s="142">
        <v>2037.52</v>
      </c>
      <c r="E25" s="142">
        <v>1285.01</v>
      </c>
      <c r="F25" s="142">
        <v>2042.13</v>
      </c>
      <c r="G25" s="142">
        <v>491.74</v>
      </c>
      <c r="H25" s="142">
        <v>530.46</v>
      </c>
      <c r="I25" s="142">
        <v>1400.82</v>
      </c>
      <c r="J25" s="142">
        <v>1381.8</v>
      </c>
    </row>
    <row r="26" spans="1:10">
      <c r="A26" s="141">
        <v>40834</v>
      </c>
      <c r="B26" s="142">
        <v>2025.13</v>
      </c>
      <c r="C26" s="142">
        <v>2163.11</v>
      </c>
      <c r="D26" s="142">
        <v>2061.1799999999998</v>
      </c>
      <c r="E26" s="142">
        <v>1283.23</v>
      </c>
      <c r="F26" s="142">
        <v>2041.42</v>
      </c>
      <c r="G26" s="142">
        <v>483.16</v>
      </c>
      <c r="H26" s="142">
        <v>522.59</v>
      </c>
      <c r="I26" s="142">
        <v>1398.88</v>
      </c>
      <c r="J26" s="142">
        <v>1379.88</v>
      </c>
    </row>
    <row r="27" spans="1:10">
      <c r="A27" s="141">
        <v>40835</v>
      </c>
      <c r="B27" s="142">
        <v>2036.05</v>
      </c>
      <c r="C27" s="142">
        <v>2156.1799999999998</v>
      </c>
      <c r="D27" s="142">
        <v>2056.98</v>
      </c>
      <c r="E27" s="142">
        <v>1287.52</v>
      </c>
      <c r="F27" s="142">
        <v>2037.27</v>
      </c>
      <c r="G27" s="142">
        <v>480.05</v>
      </c>
      <c r="H27" s="142">
        <v>526.54999999999995</v>
      </c>
      <c r="I27" s="142">
        <v>1403.57</v>
      </c>
      <c r="J27" s="142">
        <v>1384.51</v>
      </c>
    </row>
    <row r="28" spans="1:10">
      <c r="A28" s="141">
        <v>40836</v>
      </c>
      <c r="B28" s="142">
        <v>2010.33</v>
      </c>
      <c r="C28" s="142">
        <v>2145.11</v>
      </c>
      <c r="D28" s="142">
        <v>2046.35</v>
      </c>
      <c r="E28" s="142">
        <v>1285.6199999999999</v>
      </c>
      <c r="F28" s="142">
        <v>2038.64</v>
      </c>
      <c r="G28" s="142">
        <v>484.51</v>
      </c>
      <c r="H28" s="142">
        <v>517.23</v>
      </c>
      <c r="I28" s="142">
        <v>1401.49</v>
      </c>
      <c r="J28" s="142">
        <v>1382.46</v>
      </c>
    </row>
    <row r="29" spans="1:10">
      <c r="A29" s="141">
        <v>40837</v>
      </c>
      <c r="B29" s="142">
        <v>2071.21</v>
      </c>
      <c r="C29" s="142">
        <v>2178.35</v>
      </c>
      <c r="D29" s="142">
        <v>2080.2399999999998</v>
      </c>
      <c r="E29" s="142">
        <v>1303.19</v>
      </c>
      <c r="F29" s="142">
        <v>2067.2600000000002</v>
      </c>
      <c r="G29" s="142">
        <v>484.7</v>
      </c>
      <c r="H29" s="142">
        <v>532.14</v>
      </c>
      <c r="I29" s="142">
        <v>1420.64</v>
      </c>
      <c r="J29" s="142">
        <v>1401.35</v>
      </c>
    </row>
    <row r="30" spans="1:10">
      <c r="A30" s="141">
        <v>40840</v>
      </c>
      <c r="B30" s="142">
        <v>2154.69</v>
      </c>
      <c r="C30" s="142">
        <v>2268.35</v>
      </c>
      <c r="D30" s="142">
        <v>2178.6799999999998</v>
      </c>
      <c r="E30" s="142">
        <v>1365.41</v>
      </c>
      <c r="F30" s="142">
        <v>2166.98</v>
      </c>
      <c r="G30" s="142">
        <v>505.33</v>
      </c>
      <c r="H30" s="142">
        <v>549.45000000000005</v>
      </c>
      <c r="I30" s="142">
        <v>1488.47</v>
      </c>
      <c r="J30" s="142">
        <v>1468.26</v>
      </c>
    </row>
    <row r="31" spans="1:10">
      <c r="A31" s="141">
        <v>40841</v>
      </c>
      <c r="B31" s="142">
        <v>2129.58</v>
      </c>
      <c r="C31" s="142">
        <v>2238.5300000000002</v>
      </c>
      <c r="D31" s="142">
        <v>2158.7600000000002</v>
      </c>
      <c r="E31" s="142">
        <v>1349.5</v>
      </c>
      <c r="F31" s="142">
        <v>2140.2600000000002</v>
      </c>
      <c r="G31" s="142">
        <v>511.36</v>
      </c>
      <c r="H31" s="142">
        <v>547.1</v>
      </c>
      <c r="I31" s="142">
        <v>1471.13</v>
      </c>
      <c r="J31" s="142">
        <v>1451.15</v>
      </c>
    </row>
    <row r="32" spans="1:10">
      <c r="A32" s="141">
        <v>40842</v>
      </c>
      <c r="B32" s="142">
        <v>2170.5500000000002</v>
      </c>
      <c r="C32" s="142">
        <v>2295.63</v>
      </c>
      <c r="D32" s="142">
        <v>2218.2199999999998</v>
      </c>
      <c r="E32" s="142">
        <v>1393.01</v>
      </c>
      <c r="F32" s="142">
        <v>2207.14</v>
      </c>
      <c r="G32" s="142">
        <v>510.59</v>
      </c>
      <c r="H32" s="142">
        <v>549.37</v>
      </c>
      <c r="I32" s="142">
        <v>1520.2</v>
      </c>
      <c r="J32" s="142">
        <v>1499.28</v>
      </c>
    </row>
    <row r="33" spans="1:10">
      <c r="A33" s="141">
        <v>40843</v>
      </c>
      <c r="B33" s="142">
        <v>2272.2600000000002</v>
      </c>
      <c r="C33" s="142">
        <v>2348.4</v>
      </c>
      <c r="D33" s="142">
        <v>2240.3200000000002</v>
      </c>
      <c r="E33" s="142">
        <v>1413.11</v>
      </c>
      <c r="F33" s="142">
        <v>2232.71</v>
      </c>
      <c r="G33" s="142">
        <v>528.66999999999996</v>
      </c>
      <c r="H33" s="142">
        <v>562.91999999999996</v>
      </c>
      <c r="I33" s="142">
        <v>1542.13</v>
      </c>
      <c r="J33" s="142">
        <v>1520.91</v>
      </c>
    </row>
    <row r="34" spans="1:10">
      <c r="A34" s="141">
        <v>40844</v>
      </c>
      <c r="B34" s="142">
        <v>2293.9499999999998</v>
      </c>
      <c r="C34" s="142">
        <v>2365.2199999999998</v>
      </c>
      <c r="D34" s="142">
        <v>2245.63</v>
      </c>
      <c r="E34" s="142">
        <v>1425.45</v>
      </c>
      <c r="F34" s="142">
        <v>2252.94</v>
      </c>
      <c r="G34" s="142">
        <v>530.83000000000004</v>
      </c>
      <c r="H34" s="142">
        <v>567.57000000000005</v>
      </c>
      <c r="I34" s="142">
        <v>1555.6</v>
      </c>
      <c r="J34" s="142">
        <v>1534.19</v>
      </c>
    </row>
    <row r="35" spans="1:10">
      <c r="A35" s="141">
        <v>40847</v>
      </c>
      <c r="B35" s="142">
        <v>2203.13</v>
      </c>
      <c r="C35" s="142">
        <v>2308.71</v>
      </c>
      <c r="D35" s="142">
        <v>2217.56</v>
      </c>
      <c r="E35" s="142">
        <v>1385.85</v>
      </c>
      <c r="F35" s="142">
        <v>2196.73</v>
      </c>
      <c r="G35" s="142">
        <v>520.04999999999995</v>
      </c>
      <c r="H35" s="142">
        <v>553.35</v>
      </c>
      <c r="I35" s="142">
        <v>1513.87</v>
      </c>
      <c r="J35" s="142">
        <v>1492.77</v>
      </c>
    </row>
    <row r="36" spans="1:10">
      <c r="A36" s="144" t="s">
        <v>89</v>
      </c>
      <c r="B36" s="145">
        <v>-9.3200000000000005E-2</v>
      </c>
      <c r="C36" s="145">
        <v>-0.13650000000000001</v>
      </c>
      <c r="D36" s="145">
        <v>-0.1976</v>
      </c>
      <c r="E36" s="145">
        <v>-0.1421</v>
      </c>
      <c r="F36" s="145">
        <v>-0.16869999999999999</v>
      </c>
      <c r="G36" s="145">
        <v>-0.42659999999999998</v>
      </c>
      <c r="H36" s="145">
        <v>-0.3448</v>
      </c>
      <c r="I36" s="145">
        <v>-0.12520000000000001</v>
      </c>
      <c r="J36" s="172">
        <v>-0.12859999999999999</v>
      </c>
    </row>
    <row r="37" spans="1:10">
      <c r="A37" s="148" t="s">
        <v>90</v>
      </c>
      <c r="B37" s="149">
        <v>0.17879999999999999</v>
      </c>
      <c r="C37" s="149">
        <v>0.13400000000000001</v>
      </c>
      <c r="D37" s="149">
        <v>0.15989999999999999</v>
      </c>
      <c r="E37" s="149">
        <v>0.13070000000000001</v>
      </c>
      <c r="F37" s="149">
        <v>0.12620000000000001</v>
      </c>
      <c r="G37" s="149">
        <v>-3.8399999999999997E-2</v>
      </c>
      <c r="H37" s="149">
        <v>8.5900000000000004E-2</v>
      </c>
      <c r="I37" s="149">
        <v>0.13300000000000001</v>
      </c>
      <c r="J37" s="173">
        <v>0.1326</v>
      </c>
    </row>
    <row r="38" spans="1:10">
      <c r="A38" s="151" t="s">
        <v>91</v>
      </c>
      <c r="B38" s="142">
        <v>2293.9499999999998</v>
      </c>
      <c r="C38" s="142">
        <v>2365.2199999999998</v>
      </c>
      <c r="D38" s="142">
        <v>2245.63</v>
      </c>
      <c r="E38" s="142">
        <v>1425.45</v>
      </c>
      <c r="F38" s="142">
        <v>2252.94</v>
      </c>
      <c r="G38" s="142">
        <v>551.96</v>
      </c>
      <c r="H38" s="142">
        <v>567.57000000000005</v>
      </c>
      <c r="I38" s="142">
        <v>1555.6</v>
      </c>
      <c r="J38" s="165">
        <v>1534.19</v>
      </c>
    </row>
    <row r="39" spans="1:10">
      <c r="A39" s="153" t="s">
        <v>92</v>
      </c>
      <c r="B39" s="154">
        <v>40844</v>
      </c>
      <c r="C39" s="154">
        <v>40844</v>
      </c>
      <c r="D39" s="154">
        <v>40844</v>
      </c>
      <c r="E39" s="154">
        <v>40844</v>
      </c>
      <c r="F39" s="154">
        <v>40844</v>
      </c>
      <c r="G39" s="154">
        <v>40819</v>
      </c>
      <c r="H39" s="154">
        <v>40844</v>
      </c>
      <c r="I39" s="154">
        <v>40844</v>
      </c>
      <c r="J39" s="166">
        <v>40844</v>
      </c>
    </row>
    <row r="40" spans="1:10">
      <c r="A40" s="157" t="s">
        <v>93</v>
      </c>
      <c r="B40" s="158">
        <v>1702.06</v>
      </c>
      <c r="C40" s="158">
        <v>1869.19</v>
      </c>
      <c r="D40" s="158">
        <v>1790.57</v>
      </c>
      <c r="E40" s="158">
        <v>1100.98</v>
      </c>
      <c r="F40" s="158">
        <v>1746.31</v>
      </c>
      <c r="G40" s="158">
        <v>480.05</v>
      </c>
      <c r="H40" s="158">
        <v>477.03</v>
      </c>
      <c r="I40" s="158">
        <v>1200.2</v>
      </c>
      <c r="J40" s="167">
        <v>1183.9100000000001</v>
      </c>
    </row>
    <row r="41" spans="1:10">
      <c r="A41" s="159" t="s">
        <v>94</v>
      </c>
      <c r="B41" s="160">
        <v>40821</v>
      </c>
      <c r="C41" s="160">
        <v>40821</v>
      </c>
      <c r="D41" s="160">
        <v>40821</v>
      </c>
      <c r="E41" s="160">
        <v>40820</v>
      </c>
      <c r="F41" s="160">
        <v>40820</v>
      </c>
      <c r="G41" s="160">
        <v>40835</v>
      </c>
      <c r="H41" s="160">
        <v>40820</v>
      </c>
      <c r="I41" s="160">
        <v>40820</v>
      </c>
      <c r="J41" s="168">
        <v>40820</v>
      </c>
    </row>
    <row r="42" spans="1:10">
      <c r="A42" s="161" t="s">
        <v>95</v>
      </c>
      <c r="B42" s="142">
        <v>2990.32</v>
      </c>
      <c r="C42" s="142">
        <v>3035.19</v>
      </c>
      <c r="D42" s="142">
        <v>2907.72</v>
      </c>
      <c r="E42" s="142">
        <v>1854.71</v>
      </c>
      <c r="F42" s="142">
        <v>2930.8</v>
      </c>
      <c r="G42" s="142">
        <v>1072.3900000000001</v>
      </c>
      <c r="H42" s="142">
        <v>923.06</v>
      </c>
      <c r="I42" s="142">
        <v>1987.73</v>
      </c>
      <c r="J42" s="165">
        <v>1967.49</v>
      </c>
    </row>
    <row r="43" spans="1:10">
      <c r="A43" s="153" t="s">
        <v>96</v>
      </c>
      <c r="B43" s="154">
        <v>40641</v>
      </c>
      <c r="C43" s="154">
        <v>40637</v>
      </c>
      <c r="D43" s="154">
        <v>40561</v>
      </c>
      <c r="E43" s="154">
        <v>40637</v>
      </c>
      <c r="F43" s="154">
        <v>40637</v>
      </c>
      <c r="G43" s="154">
        <v>40591</v>
      </c>
      <c r="H43" s="154">
        <v>40561</v>
      </c>
      <c r="I43" s="154">
        <v>40637</v>
      </c>
      <c r="J43" s="166">
        <v>40637</v>
      </c>
    </row>
    <row r="44" spans="1:10">
      <c r="A44" s="148" t="s">
        <v>97</v>
      </c>
      <c r="B44" s="158">
        <v>1702.06</v>
      </c>
      <c r="C44" s="158">
        <v>1869.19</v>
      </c>
      <c r="D44" s="158">
        <v>1790.57</v>
      </c>
      <c r="E44" s="158">
        <v>1100.98</v>
      </c>
      <c r="F44" s="158">
        <v>1746.31</v>
      </c>
      <c r="G44" s="158">
        <v>480.05</v>
      </c>
      <c r="H44" s="158">
        <v>477.03</v>
      </c>
      <c r="I44" s="158">
        <v>1200.2</v>
      </c>
      <c r="J44" s="167">
        <v>1183.9100000000001</v>
      </c>
    </row>
    <row r="45" spans="1:10">
      <c r="A45" s="159" t="s">
        <v>98</v>
      </c>
      <c r="B45" s="160">
        <v>40821</v>
      </c>
      <c r="C45" s="160">
        <v>40821</v>
      </c>
      <c r="D45" s="160">
        <v>40821</v>
      </c>
      <c r="E45" s="160">
        <v>40820</v>
      </c>
      <c r="F45" s="160">
        <v>40820</v>
      </c>
      <c r="G45" s="160">
        <v>40835</v>
      </c>
      <c r="H45" s="160">
        <v>40820</v>
      </c>
      <c r="I45" s="160">
        <v>40820</v>
      </c>
      <c r="J45" s="168">
        <v>40820</v>
      </c>
    </row>
    <row r="46" spans="1:10">
      <c r="A46" s="151" t="s">
        <v>99</v>
      </c>
      <c r="B46" s="165">
        <v>3713.03</v>
      </c>
      <c r="C46" s="165">
        <v>3203.5</v>
      </c>
      <c r="D46" s="165">
        <v>3331.8</v>
      </c>
      <c r="E46" s="165">
        <v>2351.1799999999998</v>
      </c>
      <c r="F46" s="165">
        <v>3300.9</v>
      </c>
      <c r="G46" s="165">
        <v>1072.3900000000001</v>
      </c>
      <c r="H46" s="165">
        <v>1149.74</v>
      </c>
      <c r="I46" s="165">
        <v>2423.9499999999998</v>
      </c>
      <c r="J46" s="165">
        <v>1967.49</v>
      </c>
    </row>
    <row r="47" spans="1:10">
      <c r="A47" s="153" t="s">
        <v>100</v>
      </c>
      <c r="B47" s="166">
        <v>39584</v>
      </c>
      <c r="C47" s="166">
        <v>39622</v>
      </c>
      <c r="D47" s="166">
        <v>39618</v>
      </c>
      <c r="E47" s="166">
        <v>39587</v>
      </c>
      <c r="F47" s="166">
        <v>39587</v>
      </c>
      <c r="G47" s="166">
        <v>40591</v>
      </c>
      <c r="H47" s="166">
        <v>39587</v>
      </c>
      <c r="I47" s="166">
        <v>39587</v>
      </c>
      <c r="J47" s="166">
        <v>40637</v>
      </c>
    </row>
    <row r="48" spans="1:10">
      <c r="A48" s="157" t="s">
        <v>101</v>
      </c>
      <c r="B48" s="167">
        <v>49.27</v>
      </c>
      <c r="C48" s="167">
        <v>932.62</v>
      </c>
      <c r="D48" s="167">
        <v>472.61</v>
      </c>
      <c r="E48" s="167">
        <v>210.36</v>
      </c>
      <c r="F48" s="167">
        <v>812.84</v>
      </c>
      <c r="G48" s="167">
        <v>171.31</v>
      </c>
      <c r="H48" s="167">
        <v>229.82</v>
      </c>
      <c r="I48" s="167">
        <v>595.80999999999995</v>
      </c>
      <c r="J48" s="167">
        <v>1183.9100000000001</v>
      </c>
    </row>
    <row r="49" spans="1:10">
      <c r="A49" s="159" t="s">
        <v>102</v>
      </c>
      <c r="B49" s="168">
        <v>36070</v>
      </c>
      <c r="C49" s="168">
        <v>39836</v>
      </c>
      <c r="D49" s="168">
        <v>39772</v>
      </c>
      <c r="E49" s="168">
        <v>36259</v>
      </c>
      <c r="F49" s="168">
        <v>39772</v>
      </c>
      <c r="G49" s="168">
        <v>39868</v>
      </c>
      <c r="H49" s="168">
        <v>39772</v>
      </c>
      <c r="I49" s="168">
        <v>39832</v>
      </c>
      <c r="J49" s="168">
        <v>40820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7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7" width="12" customWidth="1"/>
    <col min="8" max="8" width="10" customWidth="1"/>
  </cols>
  <sheetData>
    <row r="1" spans="1:8" ht="18" customHeight="1"/>
    <row r="2" spans="1:8" ht="20.100000000000001" customHeight="1">
      <c r="A2" s="88" t="s">
        <v>135</v>
      </c>
      <c r="B2" s="5"/>
      <c r="C2" s="5"/>
      <c r="D2" s="5"/>
      <c r="E2" s="5"/>
      <c r="F2" s="5"/>
      <c r="G2" s="5"/>
    </row>
    <row r="3" spans="1:8" ht="15">
      <c r="A3" s="162" t="s">
        <v>136</v>
      </c>
      <c r="B3" s="5"/>
      <c r="C3" s="5"/>
      <c r="D3" s="5"/>
      <c r="E3" s="5"/>
      <c r="F3" s="5"/>
      <c r="G3" s="5"/>
    </row>
    <row r="4" spans="1:8" ht="12.75" customHeight="1">
      <c r="G4" s="127"/>
    </row>
    <row r="5" spans="1:8" ht="12.75" customHeight="1">
      <c r="E5" s="1"/>
      <c r="G5" s="127"/>
    </row>
    <row r="6" spans="1:8" ht="12.75" customHeight="1">
      <c r="F6" s="1"/>
      <c r="G6" s="127"/>
    </row>
    <row r="7" spans="1:8" ht="12.75" customHeight="1">
      <c r="D7" s="1"/>
      <c r="G7" s="127"/>
    </row>
    <row r="8" spans="1:8" ht="12.75" customHeight="1">
      <c r="G8" s="127"/>
    </row>
    <row r="9" spans="1:8" ht="17.100000000000001" customHeight="1">
      <c r="A9" s="163" t="s">
        <v>134</v>
      </c>
      <c r="G9" s="127"/>
    </row>
    <row r="10" spans="1:8" ht="3.95" customHeight="1"/>
    <row r="11" spans="1:8">
      <c r="A11" s="129"/>
      <c r="B11" s="129"/>
      <c r="C11" s="129"/>
      <c r="D11" s="129"/>
      <c r="E11" s="129"/>
      <c r="F11" s="129"/>
      <c r="G11" s="129"/>
      <c r="H11" s="129"/>
    </row>
    <row r="12" spans="1:8">
      <c r="A12" s="130"/>
      <c r="B12" s="131" t="s">
        <v>137</v>
      </c>
      <c r="C12" s="131" t="s">
        <v>138</v>
      </c>
      <c r="D12" s="131" t="s">
        <v>139</v>
      </c>
      <c r="E12" s="131" t="s">
        <v>140</v>
      </c>
      <c r="F12" s="131" t="s">
        <v>141</v>
      </c>
      <c r="G12" s="131"/>
      <c r="H12" s="131"/>
    </row>
    <row r="13" spans="1:8">
      <c r="A13" s="134" t="s">
        <v>87</v>
      </c>
      <c r="B13" s="138">
        <v>3587.35</v>
      </c>
      <c r="C13" s="138">
        <v>4107.7</v>
      </c>
      <c r="D13" s="138">
        <v>2022.17</v>
      </c>
      <c r="E13" s="138">
        <v>2158.75</v>
      </c>
      <c r="F13" s="138">
        <v>4450.05</v>
      </c>
      <c r="G13" s="138"/>
      <c r="H13" s="167"/>
    </row>
    <row r="14" spans="1:8">
      <c r="A14" s="134" t="s">
        <v>88</v>
      </c>
      <c r="B14" s="135">
        <v>2053.34</v>
      </c>
      <c r="C14" s="135">
        <v>2466.4</v>
      </c>
      <c r="D14" s="135">
        <v>1717.81</v>
      </c>
      <c r="E14" s="135">
        <v>1806.39</v>
      </c>
      <c r="F14" s="135">
        <v>2447.0500000000002</v>
      </c>
      <c r="G14" s="135"/>
      <c r="H14" s="171"/>
    </row>
    <row r="15" spans="1:8">
      <c r="A15" s="141">
        <v>40819</v>
      </c>
      <c r="B15" s="142">
        <v>2055.39</v>
      </c>
      <c r="C15" s="142">
        <v>2382.6999999999998</v>
      </c>
      <c r="D15" s="142">
        <v>1674.66</v>
      </c>
      <c r="E15" s="142">
        <v>1769.96</v>
      </c>
      <c r="F15" s="142">
        <v>2375.34</v>
      </c>
      <c r="G15" s="142"/>
      <c r="H15" s="165"/>
    </row>
    <row r="16" spans="1:8">
      <c r="A16" s="141">
        <v>40820</v>
      </c>
      <c r="B16" s="142">
        <v>1947.11</v>
      </c>
      <c r="C16" s="142">
        <v>2223.69</v>
      </c>
      <c r="D16" s="142">
        <v>1586.54</v>
      </c>
      <c r="E16" s="142">
        <v>1665.53</v>
      </c>
      <c r="F16" s="142">
        <v>2151.89</v>
      </c>
      <c r="G16" s="142"/>
      <c r="H16" s="165"/>
    </row>
    <row r="17" spans="1:8">
      <c r="A17" s="141">
        <v>40821</v>
      </c>
      <c r="B17" s="142">
        <v>1956.85</v>
      </c>
      <c r="C17" s="142">
        <v>2220.21</v>
      </c>
      <c r="D17" s="142">
        <v>1586.61</v>
      </c>
      <c r="E17" s="142">
        <v>1675.06</v>
      </c>
      <c r="F17" s="142">
        <v>2190.38</v>
      </c>
      <c r="G17" s="142"/>
      <c r="H17" s="165"/>
    </row>
    <row r="18" spans="1:8">
      <c r="A18" s="141">
        <v>40822</v>
      </c>
      <c r="B18" s="142">
        <v>2023.68</v>
      </c>
      <c r="C18" s="142">
        <v>2355.31</v>
      </c>
      <c r="D18" s="142">
        <v>1663.63</v>
      </c>
      <c r="E18" s="142">
        <v>1746.57</v>
      </c>
      <c r="F18" s="142">
        <v>2332.1</v>
      </c>
      <c r="G18" s="142"/>
      <c r="H18" s="165"/>
    </row>
    <row r="19" spans="1:8">
      <c r="A19" s="141">
        <v>40823</v>
      </c>
      <c r="B19" s="142">
        <v>2083.33</v>
      </c>
      <c r="C19" s="142">
        <v>2506.5500000000002</v>
      </c>
      <c r="D19" s="142">
        <v>1706.31</v>
      </c>
      <c r="E19" s="142">
        <v>1785.05</v>
      </c>
      <c r="F19" s="142">
        <v>2489.17</v>
      </c>
      <c r="G19" s="142"/>
      <c r="H19" s="165"/>
    </row>
    <row r="20" spans="1:8">
      <c r="A20" s="141">
        <v>40826</v>
      </c>
      <c r="B20" s="142">
        <v>2191.08</v>
      </c>
      <c r="C20" s="142">
        <v>2614.17</v>
      </c>
      <c r="D20" s="142">
        <v>1782.57</v>
      </c>
      <c r="E20" s="142">
        <v>1838.7</v>
      </c>
      <c r="F20" s="142">
        <v>2582.83</v>
      </c>
      <c r="G20" s="142"/>
      <c r="H20" s="165"/>
    </row>
    <row r="21" spans="1:8">
      <c r="A21" s="141">
        <v>40827</v>
      </c>
      <c r="B21" s="142">
        <v>2133.3000000000002</v>
      </c>
      <c r="C21" s="142">
        <v>2559.9699999999998</v>
      </c>
      <c r="D21" s="142">
        <v>1758.25</v>
      </c>
      <c r="E21" s="142">
        <v>1815.39</v>
      </c>
      <c r="F21" s="142">
        <v>2544.37</v>
      </c>
      <c r="G21" s="142"/>
      <c r="H21" s="165"/>
    </row>
    <row r="22" spans="1:8">
      <c r="A22" s="141">
        <v>40828</v>
      </c>
      <c r="B22" s="142">
        <v>2233.67</v>
      </c>
      <c r="C22" s="142">
        <v>2621.1799999999998</v>
      </c>
      <c r="D22" s="142">
        <v>1830.19</v>
      </c>
      <c r="E22" s="142">
        <v>1875.37</v>
      </c>
      <c r="F22" s="142">
        <v>2641.93</v>
      </c>
      <c r="G22" s="142"/>
      <c r="H22" s="165"/>
    </row>
    <row r="23" spans="1:8">
      <c r="A23" s="141">
        <v>40829</v>
      </c>
      <c r="B23" s="142">
        <v>2205.14</v>
      </c>
      <c r="C23" s="142">
        <v>2607.6999999999998</v>
      </c>
      <c r="D23" s="142">
        <v>1797.17</v>
      </c>
      <c r="E23" s="142">
        <v>1856.77</v>
      </c>
      <c r="F23" s="142">
        <v>2650.45</v>
      </c>
      <c r="G23" s="142"/>
      <c r="H23" s="165"/>
    </row>
    <row r="24" spans="1:8">
      <c r="A24" s="141">
        <v>40830</v>
      </c>
      <c r="B24" s="142">
        <v>2318.92</v>
      </c>
      <c r="C24" s="142">
        <v>2737.61</v>
      </c>
      <c r="D24" s="142">
        <v>1860.9</v>
      </c>
      <c r="E24" s="142">
        <v>1894.65</v>
      </c>
      <c r="F24" s="142">
        <v>2769.37</v>
      </c>
      <c r="G24" s="142"/>
      <c r="H24" s="165"/>
    </row>
    <row r="25" spans="1:8">
      <c r="A25" s="141">
        <v>40833</v>
      </c>
      <c r="B25" s="142">
        <v>2270.62</v>
      </c>
      <c r="C25" s="142">
        <v>2682.62</v>
      </c>
      <c r="D25" s="142">
        <v>1818.62</v>
      </c>
      <c r="E25" s="142">
        <v>1869.96</v>
      </c>
      <c r="F25" s="142">
        <v>2714.94</v>
      </c>
      <c r="G25" s="142"/>
      <c r="H25" s="165"/>
    </row>
    <row r="26" spans="1:8">
      <c r="A26" s="141">
        <v>40834</v>
      </c>
      <c r="B26" s="142">
        <v>2294.4</v>
      </c>
      <c r="C26" s="142">
        <v>2671.17</v>
      </c>
      <c r="D26" s="142">
        <v>1841.92</v>
      </c>
      <c r="E26" s="142">
        <v>1880.08</v>
      </c>
      <c r="F26" s="142">
        <v>2662.1</v>
      </c>
      <c r="G26" s="142"/>
      <c r="H26" s="165"/>
    </row>
    <row r="27" spans="1:8">
      <c r="A27" s="141">
        <v>40835</v>
      </c>
      <c r="B27" s="142">
        <v>2323.09</v>
      </c>
      <c r="C27" s="142">
        <v>2678.67</v>
      </c>
      <c r="D27" s="142">
        <v>1843.3</v>
      </c>
      <c r="E27" s="142">
        <v>1882.38</v>
      </c>
      <c r="F27" s="142">
        <v>2678.7</v>
      </c>
      <c r="G27" s="142"/>
      <c r="H27" s="165"/>
    </row>
    <row r="28" spans="1:8">
      <c r="A28" s="141">
        <v>40836</v>
      </c>
      <c r="B28" s="142">
        <v>2284.69</v>
      </c>
      <c r="C28" s="142">
        <v>2640.53</v>
      </c>
      <c r="D28" s="142">
        <v>1821.28</v>
      </c>
      <c r="E28" s="142">
        <v>1883.04</v>
      </c>
      <c r="F28" s="142">
        <v>2661.34</v>
      </c>
      <c r="G28" s="142"/>
      <c r="H28" s="165"/>
    </row>
    <row r="29" spans="1:8">
      <c r="A29" s="141">
        <v>40837</v>
      </c>
      <c r="B29" s="142">
        <v>2325.5700000000002</v>
      </c>
      <c r="C29" s="142">
        <v>2734.28</v>
      </c>
      <c r="D29" s="142">
        <v>1882.21</v>
      </c>
      <c r="E29" s="142">
        <v>1910.55</v>
      </c>
      <c r="F29" s="142">
        <v>2703.15</v>
      </c>
      <c r="G29" s="142"/>
      <c r="H29" s="165"/>
    </row>
    <row r="30" spans="1:8">
      <c r="A30" s="141">
        <v>40840</v>
      </c>
      <c r="B30" s="142">
        <v>2400.4</v>
      </c>
      <c r="C30" s="142">
        <v>2945.45</v>
      </c>
      <c r="D30" s="142">
        <v>1951.7</v>
      </c>
      <c r="E30" s="142">
        <v>1992.63</v>
      </c>
      <c r="F30" s="142">
        <v>2900.56</v>
      </c>
      <c r="G30" s="142"/>
      <c r="H30" s="165"/>
    </row>
    <row r="31" spans="1:8">
      <c r="A31" s="141">
        <v>40841</v>
      </c>
      <c r="B31" s="142">
        <v>2355.58</v>
      </c>
      <c r="C31" s="142">
        <v>2903.99</v>
      </c>
      <c r="D31" s="142">
        <v>1945.21</v>
      </c>
      <c r="E31" s="142">
        <v>1978.26</v>
      </c>
      <c r="F31" s="142">
        <v>2832.63</v>
      </c>
      <c r="G31" s="142"/>
      <c r="H31" s="165"/>
    </row>
    <row r="32" spans="1:8">
      <c r="A32" s="141">
        <v>40842</v>
      </c>
      <c r="B32" s="142">
        <v>2389.1</v>
      </c>
      <c r="C32" s="142">
        <v>2937.24</v>
      </c>
      <c r="D32" s="142">
        <v>1994.99</v>
      </c>
      <c r="E32" s="142">
        <v>2057.19</v>
      </c>
      <c r="F32" s="142">
        <v>2862.32</v>
      </c>
      <c r="G32" s="142"/>
      <c r="H32" s="165"/>
    </row>
    <row r="33" spans="1:9">
      <c r="A33" s="141">
        <v>40843</v>
      </c>
      <c r="B33" s="142">
        <v>2483.0500000000002</v>
      </c>
      <c r="C33" s="142">
        <v>3014.13</v>
      </c>
      <c r="D33" s="142">
        <v>2084.5300000000002</v>
      </c>
      <c r="E33" s="142">
        <v>2092.87</v>
      </c>
      <c r="F33" s="142">
        <v>2805.96</v>
      </c>
      <c r="G33" s="142"/>
      <c r="H33" s="165"/>
    </row>
    <row r="34" spans="1:9">
      <c r="A34" s="141">
        <v>40844</v>
      </c>
      <c r="B34" s="142">
        <v>2521.06</v>
      </c>
      <c r="C34" s="142">
        <v>3022.94</v>
      </c>
      <c r="D34" s="142">
        <v>2106.15</v>
      </c>
      <c r="E34" s="142">
        <v>2106.42</v>
      </c>
      <c r="F34" s="142">
        <v>2814.37</v>
      </c>
      <c r="G34" s="142"/>
      <c r="H34" s="165"/>
    </row>
    <row r="35" spans="1:9">
      <c r="A35" s="141">
        <v>40847</v>
      </c>
      <c r="B35" s="142">
        <v>2483.48</v>
      </c>
      <c r="C35" s="142">
        <v>2909.99</v>
      </c>
      <c r="D35" s="142">
        <v>2028.42</v>
      </c>
      <c r="E35" s="142">
        <v>2048.2600000000002</v>
      </c>
      <c r="F35" s="142">
        <v>2768.96</v>
      </c>
      <c r="G35" s="142"/>
      <c r="H35" s="165"/>
    </row>
    <row r="36" spans="1:9">
      <c r="A36" s="144" t="s">
        <v>89</v>
      </c>
      <c r="B36" s="145">
        <v>-0.30769999999999997</v>
      </c>
      <c r="C36" s="145">
        <v>-0.29160000000000003</v>
      </c>
      <c r="D36" s="145">
        <v>3.0999999999999999E-3</v>
      </c>
      <c r="E36" s="145">
        <v>-5.1200000000000002E-2</v>
      </c>
      <c r="F36" s="145">
        <v>-0.37780000000000002</v>
      </c>
      <c r="G36" s="145"/>
      <c r="H36" s="172"/>
    </row>
    <row r="37" spans="1:9">
      <c r="A37" s="148" t="s">
        <v>90</v>
      </c>
      <c r="B37" s="149">
        <v>0.20949999999999999</v>
      </c>
      <c r="C37" s="149">
        <v>0.1799</v>
      </c>
      <c r="D37" s="149">
        <v>0.18079999999999999</v>
      </c>
      <c r="E37" s="149">
        <v>0.13389999999999999</v>
      </c>
      <c r="F37" s="149">
        <v>0.13159999999999999</v>
      </c>
      <c r="G37" s="149"/>
      <c r="H37" s="173"/>
    </row>
    <row r="38" spans="1:9">
      <c r="A38" s="151" t="s">
        <v>91</v>
      </c>
      <c r="B38" s="142">
        <v>2521.06</v>
      </c>
      <c r="C38" s="142">
        <v>3022.94</v>
      </c>
      <c r="D38" s="142">
        <v>2106.15</v>
      </c>
      <c r="E38" s="142">
        <v>2106.42</v>
      </c>
      <c r="F38" s="142">
        <v>2900.56</v>
      </c>
      <c r="G38" s="142"/>
      <c r="H38" s="165"/>
    </row>
    <row r="39" spans="1:9">
      <c r="A39" s="153" t="s">
        <v>92</v>
      </c>
      <c r="B39" s="154">
        <v>40844</v>
      </c>
      <c r="C39" s="154">
        <v>40844</v>
      </c>
      <c r="D39" s="154">
        <v>40844</v>
      </c>
      <c r="E39" s="154">
        <v>40844</v>
      </c>
      <c r="F39" s="154">
        <v>40840</v>
      </c>
      <c r="G39" s="154"/>
      <c r="H39" s="166"/>
    </row>
    <row r="40" spans="1:9">
      <c r="A40" s="157" t="s">
        <v>93</v>
      </c>
      <c r="B40" s="158">
        <v>1947.11</v>
      </c>
      <c r="C40" s="158">
        <v>2220.21</v>
      </c>
      <c r="D40" s="158">
        <v>1586.54</v>
      </c>
      <c r="E40" s="158">
        <v>1665.53</v>
      </c>
      <c r="F40" s="158">
        <v>2151.89</v>
      </c>
      <c r="G40" s="158"/>
      <c r="H40" s="167"/>
    </row>
    <row r="41" spans="1:9">
      <c r="A41" s="159" t="s">
        <v>94</v>
      </c>
      <c r="B41" s="160">
        <v>40820</v>
      </c>
      <c r="C41" s="160">
        <v>40821</v>
      </c>
      <c r="D41" s="160">
        <v>40820</v>
      </c>
      <c r="E41" s="160">
        <v>40820</v>
      </c>
      <c r="F41" s="160">
        <v>40820</v>
      </c>
      <c r="G41" s="160"/>
      <c r="H41" s="168"/>
    </row>
    <row r="42" spans="1:9">
      <c r="A42" s="161" t="s">
        <v>95</v>
      </c>
      <c r="B42" s="142">
        <v>3834.43</v>
      </c>
      <c r="C42" s="142">
        <v>4435.6400000000003</v>
      </c>
      <c r="D42" s="142">
        <v>2630.77</v>
      </c>
      <c r="E42" s="142">
        <v>2618.37</v>
      </c>
      <c r="F42" s="142">
        <v>4935.33</v>
      </c>
      <c r="G42" s="142"/>
      <c r="H42" s="165"/>
    </row>
    <row r="43" spans="1:9">
      <c r="A43" s="153" t="s">
        <v>96</v>
      </c>
      <c r="B43" s="154">
        <v>40570</v>
      </c>
      <c r="C43" s="154">
        <v>40639</v>
      </c>
      <c r="D43" s="154">
        <v>40641</v>
      </c>
      <c r="E43" s="154">
        <v>40639</v>
      </c>
      <c r="F43" s="154">
        <v>40555</v>
      </c>
      <c r="G43" s="154"/>
      <c r="H43" s="166"/>
    </row>
    <row r="44" spans="1:9">
      <c r="A44" s="148" t="s">
        <v>97</v>
      </c>
      <c r="B44" s="158">
        <v>1947.11</v>
      </c>
      <c r="C44" s="158">
        <v>2220.21</v>
      </c>
      <c r="D44" s="158">
        <v>1586.54</v>
      </c>
      <c r="E44" s="158">
        <v>1665.53</v>
      </c>
      <c r="F44" s="158">
        <v>2151.89</v>
      </c>
      <c r="G44" s="158"/>
      <c r="H44" s="167"/>
      <c r="I44" s="1"/>
    </row>
    <row r="45" spans="1:9">
      <c r="A45" s="159" t="s">
        <v>98</v>
      </c>
      <c r="B45" s="160">
        <v>40820</v>
      </c>
      <c r="C45" s="160">
        <v>40821</v>
      </c>
      <c r="D45" s="160">
        <v>40820</v>
      </c>
      <c r="E45" s="160">
        <v>40820</v>
      </c>
      <c r="F45" s="160">
        <v>40820</v>
      </c>
      <c r="G45" s="160"/>
      <c r="H45" s="168"/>
      <c r="I45" s="1"/>
    </row>
    <row r="46" spans="1:9">
      <c r="A46" s="151" t="s">
        <v>99</v>
      </c>
      <c r="B46" s="153">
        <v>3988.06</v>
      </c>
      <c r="C46" s="153">
        <v>4435.6400000000003</v>
      </c>
      <c r="D46" s="153">
        <v>2630.77</v>
      </c>
      <c r="E46" s="153">
        <v>2618.37</v>
      </c>
      <c r="F46" s="165">
        <v>4935.33</v>
      </c>
      <c r="G46" s="165"/>
      <c r="H46" s="165"/>
    </row>
    <row r="47" spans="1:9">
      <c r="A47" s="153" t="s">
        <v>100</v>
      </c>
      <c r="B47" s="166">
        <v>40280</v>
      </c>
      <c r="C47" s="166">
        <v>40639</v>
      </c>
      <c r="D47" s="166">
        <v>40641</v>
      </c>
      <c r="E47" s="166">
        <v>40639</v>
      </c>
      <c r="F47" s="166">
        <v>40555</v>
      </c>
      <c r="G47" s="166"/>
      <c r="H47" s="166"/>
    </row>
    <row r="48" spans="1:9">
      <c r="A48" s="157" t="s">
        <v>101</v>
      </c>
      <c r="B48" s="159">
        <v>952.24</v>
      </c>
      <c r="C48" s="159">
        <v>1188.72</v>
      </c>
      <c r="D48" s="159">
        <v>1118</v>
      </c>
      <c r="E48" s="159">
        <v>1665.53</v>
      </c>
      <c r="F48" s="167">
        <v>2151.89</v>
      </c>
      <c r="G48" s="167"/>
      <c r="H48" s="167"/>
    </row>
    <row r="49" spans="1:8">
      <c r="A49" s="159" t="s">
        <v>102</v>
      </c>
      <c r="B49" s="168">
        <v>39903</v>
      </c>
      <c r="C49" s="168">
        <v>39904</v>
      </c>
      <c r="D49" s="168">
        <v>39903</v>
      </c>
      <c r="E49" s="168">
        <v>40820</v>
      </c>
      <c r="F49" s="168">
        <v>40820</v>
      </c>
      <c r="G49" s="168"/>
      <c r="H49" s="168"/>
    </row>
    <row r="66" spans="8:8" ht="15.75">
      <c r="H66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2" width="12" bestFit="1" customWidth="1"/>
    <col min="3" max="3" width="11.85546875" bestFit="1" customWidth="1"/>
    <col min="4" max="4" width="12" bestFit="1" customWidth="1"/>
    <col min="5" max="5" width="11.85546875" bestFit="1" customWidth="1"/>
  </cols>
  <sheetData>
    <row r="1" spans="1:8" ht="18" customHeight="1"/>
    <row r="2" spans="1:8" ht="20.100000000000001" customHeight="1">
      <c r="A2" s="88" t="s">
        <v>142</v>
      </c>
      <c r="B2" s="5"/>
      <c r="C2" s="5"/>
      <c r="D2" s="5"/>
      <c r="E2" s="5"/>
      <c r="F2" s="5"/>
      <c r="G2" s="5"/>
    </row>
    <row r="3" spans="1:8" ht="15">
      <c r="A3" s="162" t="s">
        <v>143</v>
      </c>
      <c r="B3" s="5"/>
      <c r="C3" s="5"/>
      <c r="D3" s="5"/>
      <c r="E3" s="5"/>
      <c r="F3" s="5"/>
      <c r="G3" s="5"/>
    </row>
    <row r="4" spans="1:8" ht="12.75" customHeight="1">
      <c r="G4" s="127"/>
    </row>
    <row r="5" spans="1:8" ht="12.75" customHeight="1">
      <c r="E5" s="1"/>
      <c r="F5" s="1"/>
      <c r="G5" s="127"/>
    </row>
    <row r="6" spans="1:8" ht="12.75" customHeight="1">
      <c r="D6" s="1"/>
      <c r="E6" s="1"/>
      <c r="G6" s="127"/>
    </row>
    <row r="7" spans="1:8" ht="12.75" customHeight="1">
      <c r="G7" s="127"/>
    </row>
    <row r="8" spans="1:8" ht="12.75" customHeight="1">
      <c r="G8" s="127"/>
      <c r="H8" s="174"/>
    </row>
    <row r="9" spans="1:8" ht="3.95" customHeight="1"/>
    <row r="10" spans="1:8">
      <c r="A10" s="129"/>
      <c r="B10" s="129"/>
      <c r="C10" s="129"/>
      <c r="D10" s="129"/>
      <c r="E10" s="129"/>
      <c r="F10" s="129"/>
      <c r="G10" s="129"/>
      <c r="H10" s="129"/>
    </row>
    <row r="11" spans="1:8">
      <c r="A11" s="130"/>
      <c r="B11" s="131" t="s">
        <v>144</v>
      </c>
      <c r="C11" s="131" t="s">
        <v>145</v>
      </c>
      <c r="D11" s="131" t="s">
        <v>146</v>
      </c>
      <c r="E11" s="131"/>
      <c r="F11" s="131"/>
      <c r="G11" s="131"/>
      <c r="H11" s="131"/>
    </row>
    <row r="12" spans="1:8">
      <c r="A12" s="134" t="s">
        <v>87</v>
      </c>
      <c r="B12" s="138">
        <v>2924.66</v>
      </c>
      <c r="C12" s="138">
        <v>2853.3</v>
      </c>
      <c r="D12" s="138">
        <v>2290.06</v>
      </c>
      <c r="E12" s="138"/>
      <c r="F12" s="138"/>
      <c r="G12" s="138"/>
      <c r="H12" s="170"/>
    </row>
    <row r="13" spans="1:8">
      <c r="A13" s="134" t="s">
        <v>88</v>
      </c>
      <c r="B13" s="135">
        <v>2543.58</v>
      </c>
      <c r="C13" s="135">
        <v>2552.84</v>
      </c>
      <c r="D13" s="135">
        <v>1968.79</v>
      </c>
      <c r="E13" s="135"/>
      <c r="F13" s="135"/>
      <c r="G13" s="135"/>
      <c r="H13" s="171"/>
    </row>
    <row r="14" spans="1:8">
      <c r="A14" s="141">
        <v>40826</v>
      </c>
      <c r="B14" s="142">
        <v>2555.91</v>
      </c>
      <c r="C14" s="142">
        <v>2555.34</v>
      </c>
      <c r="D14" s="142">
        <v>1959.85</v>
      </c>
      <c r="E14" s="142"/>
      <c r="F14" s="142"/>
      <c r="G14" s="142"/>
      <c r="H14" s="165"/>
    </row>
    <row r="15" spans="1:8">
      <c r="A15" s="141">
        <v>40827</v>
      </c>
      <c r="B15" s="142">
        <v>2515.85</v>
      </c>
      <c r="C15" s="142">
        <v>2548.27</v>
      </c>
      <c r="D15" s="142">
        <v>1960.29</v>
      </c>
      <c r="E15" s="142"/>
      <c r="F15" s="142"/>
      <c r="G15" s="142"/>
      <c r="H15" s="165"/>
    </row>
    <row r="16" spans="1:8">
      <c r="A16" s="141">
        <v>40828</v>
      </c>
      <c r="B16" s="142">
        <v>2596.7800000000002</v>
      </c>
      <c r="C16" s="142">
        <v>2635.55</v>
      </c>
      <c r="D16" s="142">
        <v>2028.21</v>
      </c>
      <c r="E16" s="142"/>
      <c r="F16" s="142"/>
      <c r="G16" s="142"/>
      <c r="H16" s="165"/>
    </row>
    <row r="17" spans="1:8">
      <c r="A17" s="141">
        <v>40829</v>
      </c>
      <c r="B17" s="142">
        <v>2592.5300000000002</v>
      </c>
      <c r="C17" s="142">
        <v>2654.54</v>
      </c>
      <c r="D17" s="142">
        <v>2045.86</v>
      </c>
      <c r="E17" s="142"/>
      <c r="F17" s="142"/>
      <c r="G17" s="142"/>
      <c r="H17" s="165"/>
    </row>
    <row r="18" spans="1:8">
      <c r="A18" s="141">
        <v>40830</v>
      </c>
      <c r="B18" s="142">
        <v>2593.6</v>
      </c>
      <c r="C18" s="142">
        <v>2653.99</v>
      </c>
      <c r="D18" s="142">
        <v>2045.35</v>
      </c>
      <c r="E18" s="142"/>
      <c r="F18" s="142"/>
      <c r="G18" s="142"/>
      <c r="H18" s="165"/>
    </row>
    <row r="19" spans="1:8">
      <c r="A19" s="141">
        <v>40833</v>
      </c>
      <c r="B19" s="142">
        <v>2597.14</v>
      </c>
      <c r="C19" s="142">
        <v>2675.95</v>
      </c>
      <c r="D19" s="142">
        <v>2060.79</v>
      </c>
      <c r="E19" s="142"/>
      <c r="F19" s="142"/>
      <c r="G19" s="142"/>
      <c r="H19" s="165"/>
    </row>
    <row r="20" spans="1:8">
      <c r="A20" s="141">
        <v>40834</v>
      </c>
      <c r="B20" s="142">
        <v>2537.79</v>
      </c>
      <c r="C20" s="142">
        <v>2591.41</v>
      </c>
      <c r="D20" s="142">
        <v>1997.47</v>
      </c>
      <c r="E20" s="142"/>
      <c r="F20" s="142"/>
      <c r="G20" s="142"/>
      <c r="H20" s="165"/>
    </row>
    <row r="21" spans="1:8">
      <c r="A21" s="141">
        <v>40835</v>
      </c>
      <c r="B21" s="142">
        <v>2521.85</v>
      </c>
      <c r="C21" s="142">
        <v>2584.41</v>
      </c>
      <c r="D21" s="142">
        <v>1991.92</v>
      </c>
      <c r="E21" s="142"/>
      <c r="F21" s="142"/>
      <c r="G21" s="142"/>
      <c r="H21" s="165"/>
    </row>
    <row r="22" spans="1:8">
      <c r="A22" s="141">
        <v>40836</v>
      </c>
      <c r="B22" s="142">
        <v>2489.9</v>
      </c>
      <c r="C22" s="142">
        <v>2535.02</v>
      </c>
      <c r="D22" s="142">
        <v>1954.71</v>
      </c>
      <c r="E22" s="142"/>
      <c r="F22" s="142"/>
      <c r="G22" s="142"/>
      <c r="H22" s="165"/>
    </row>
    <row r="23" spans="1:8">
      <c r="A23" s="141">
        <v>40837</v>
      </c>
      <c r="B23" s="142">
        <v>2474.27</v>
      </c>
      <c r="C23" s="142">
        <v>2527.66</v>
      </c>
      <c r="D23" s="142">
        <v>1949.58</v>
      </c>
      <c r="E23" s="142"/>
      <c r="F23" s="142"/>
      <c r="G23" s="142"/>
      <c r="H23" s="165"/>
    </row>
    <row r="24" spans="1:8">
      <c r="A24" s="141">
        <v>40840</v>
      </c>
      <c r="B24" s="142">
        <v>2531.34</v>
      </c>
      <c r="C24" s="142">
        <v>2616.04</v>
      </c>
      <c r="D24" s="142">
        <v>2015.19</v>
      </c>
      <c r="E24" s="142"/>
      <c r="F24" s="142"/>
      <c r="G24" s="142"/>
      <c r="H24" s="165"/>
    </row>
    <row r="25" spans="1:8">
      <c r="A25" s="141">
        <v>40841</v>
      </c>
      <c r="B25" s="142">
        <v>2581.0500000000002</v>
      </c>
      <c r="C25" s="142">
        <v>2663.97</v>
      </c>
      <c r="D25" s="142">
        <v>2047.11</v>
      </c>
      <c r="E25" s="142"/>
      <c r="F25" s="142"/>
      <c r="G25" s="142"/>
      <c r="H25" s="165"/>
    </row>
    <row r="26" spans="1:8">
      <c r="A26" s="141">
        <v>40842</v>
      </c>
      <c r="B26" s="142">
        <v>2600.92</v>
      </c>
      <c r="C26" s="142">
        <v>2691.33</v>
      </c>
      <c r="D26" s="142">
        <v>2064.5100000000002</v>
      </c>
      <c r="E26" s="142"/>
      <c r="F26" s="142"/>
      <c r="G26" s="142"/>
      <c r="H26" s="165"/>
    </row>
    <row r="27" spans="1:8">
      <c r="A27" s="141">
        <v>40843</v>
      </c>
      <c r="B27" s="142">
        <v>2593.7800000000002</v>
      </c>
      <c r="C27" s="142">
        <v>2701.28</v>
      </c>
      <c r="D27" s="142">
        <v>2075.67</v>
      </c>
      <c r="E27" s="142"/>
      <c r="F27" s="142"/>
      <c r="G27" s="142"/>
      <c r="H27" s="165"/>
    </row>
    <row r="28" spans="1:8">
      <c r="A28" s="141">
        <v>40844</v>
      </c>
      <c r="B28" s="142">
        <v>2620.4499999999998</v>
      </c>
      <c r="C28" s="142">
        <v>2758.45</v>
      </c>
      <c r="D28" s="142">
        <v>2117.69</v>
      </c>
      <c r="E28" s="142"/>
      <c r="F28" s="142"/>
      <c r="G28" s="142"/>
      <c r="H28" s="165"/>
    </row>
    <row r="29" spans="1:8">
      <c r="A29" s="141">
        <v>40847</v>
      </c>
      <c r="B29" s="142">
        <v>2632.37</v>
      </c>
      <c r="C29" s="142">
        <v>2743.53</v>
      </c>
      <c r="D29" s="142">
        <v>2106.1</v>
      </c>
      <c r="E29" s="142"/>
      <c r="F29" s="142"/>
      <c r="G29" s="142"/>
      <c r="H29" s="165"/>
    </row>
    <row r="30" spans="1:8">
      <c r="A30" s="144" t="s">
        <v>89</v>
      </c>
      <c r="B30" s="145">
        <v>-9.9900000000000003E-2</v>
      </c>
      <c r="C30" s="145">
        <v>-3.85E-2</v>
      </c>
      <c r="D30" s="145">
        <v>-8.0299999999999996E-2</v>
      </c>
      <c r="E30" s="145"/>
      <c r="F30" s="145"/>
      <c r="G30" s="145"/>
      <c r="H30" s="172"/>
    </row>
    <row r="31" spans="1:8">
      <c r="A31" s="148" t="s">
        <v>90</v>
      </c>
      <c r="B31" s="149">
        <v>3.49E-2</v>
      </c>
      <c r="C31" s="149">
        <v>7.4700000000000003E-2</v>
      </c>
      <c r="D31" s="149">
        <v>6.9699999999999998E-2</v>
      </c>
      <c r="E31" s="149"/>
      <c r="F31" s="149"/>
      <c r="G31" s="149"/>
      <c r="H31" s="173"/>
    </row>
    <row r="32" spans="1:8">
      <c r="A32" s="151" t="s">
        <v>91</v>
      </c>
      <c r="B32" s="142">
        <v>2632.37</v>
      </c>
      <c r="C32" s="142">
        <v>2758.45</v>
      </c>
      <c r="D32" s="142">
        <v>2117.69</v>
      </c>
      <c r="E32" s="142"/>
      <c r="F32" s="142"/>
      <c r="G32" s="142"/>
      <c r="H32" s="165"/>
    </row>
    <row r="33" spans="1:8">
      <c r="A33" s="153" t="s">
        <v>92</v>
      </c>
      <c r="B33" s="154">
        <v>40847</v>
      </c>
      <c r="C33" s="154">
        <v>40844</v>
      </c>
      <c r="D33" s="154">
        <v>40844</v>
      </c>
      <c r="E33" s="154"/>
      <c r="F33" s="154"/>
      <c r="G33" s="154"/>
      <c r="H33" s="166"/>
    </row>
    <row r="34" spans="1:8">
      <c r="A34" s="157" t="s">
        <v>93</v>
      </c>
      <c r="B34" s="158">
        <v>2474.27</v>
      </c>
      <c r="C34" s="158">
        <v>2527.66</v>
      </c>
      <c r="D34" s="158">
        <v>1949.58</v>
      </c>
      <c r="E34" s="158"/>
      <c r="F34" s="158"/>
      <c r="G34" s="158"/>
      <c r="H34" s="167"/>
    </row>
    <row r="35" spans="1:8">
      <c r="A35" s="159" t="s">
        <v>94</v>
      </c>
      <c r="B35" s="160">
        <v>40837</v>
      </c>
      <c r="C35" s="160">
        <v>40837</v>
      </c>
      <c r="D35" s="160">
        <v>40837</v>
      </c>
      <c r="E35" s="160"/>
      <c r="F35" s="160"/>
      <c r="G35" s="160"/>
      <c r="H35" s="168"/>
    </row>
    <row r="36" spans="1:8">
      <c r="A36" s="161" t="s">
        <v>95</v>
      </c>
      <c r="B36" s="142">
        <v>3058.7</v>
      </c>
      <c r="C36" s="142">
        <v>3264.54</v>
      </c>
      <c r="D36" s="142">
        <v>2575.25</v>
      </c>
      <c r="E36" s="142"/>
      <c r="F36" s="142"/>
      <c r="G36" s="142"/>
      <c r="H36" s="165"/>
    </row>
    <row r="37" spans="1:8">
      <c r="A37" s="153" t="s">
        <v>96</v>
      </c>
      <c r="B37" s="154">
        <v>40651</v>
      </c>
      <c r="C37" s="154">
        <v>40651</v>
      </c>
      <c r="D37" s="154">
        <v>40651</v>
      </c>
      <c r="E37" s="154"/>
      <c r="F37" s="154"/>
      <c r="G37" s="154"/>
      <c r="H37" s="166"/>
    </row>
    <row r="38" spans="1:8">
      <c r="A38" s="148" t="s">
        <v>97</v>
      </c>
      <c r="B38" s="158">
        <v>2474.27</v>
      </c>
      <c r="C38" s="158">
        <v>2527.66</v>
      </c>
      <c r="D38" s="158">
        <v>1949.58</v>
      </c>
      <c r="E38" s="158"/>
      <c r="F38" s="158"/>
      <c r="G38" s="158"/>
      <c r="H38" s="167"/>
    </row>
    <row r="39" spans="1:8">
      <c r="A39" s="159" t="s">
        <v>98</v>
      </c>
      <c r="B39" s="160">
        <v>40837</v>
      </c>
      <c r="C39" s="160">
        <v>40837</v>
      </c>
      <c r="D39" s="160">
        <v>40837</v>
      </c>
      <c r="E39" s="160"/>
      <c r="F39" s="160"/>
      <c r="G39" s="160"/>
      <c r="H39" s="168"/>
    </row>
    <row r="40" spans="1:8">
      <c r="A40" s="151" t="s">
        <v>99</v>
      </c>
      <c r="B40" s="165">
        <v>6019.56</v>
      </c>
      <c r="C40" s="165">
        <v>6352.44</v>
      </c>
      <c r="D40" s="165">
        <v>5769.47</v>
      </c>
      <c r="E40" s="165"/>
      <c r="F40" s="165"/>
      <c r="G40" s="165"/>
      <c r="H40" s="165"/>
    </row>
    <row r="41" spans="1:8">
      <c r="A41" s="153" t="s">
        <v>100</v>
      </c>
      <c r="B41" s="166">
        <v>39371</v>
      </c>
      <c r="C41" s="166">
        <v>39371</v>
      </c>
      <c r="D41" s="166">
        <v>39371</v>
      </c>
      <c r="E41" s="166"/>
      <c r="F41" s="166"/>
      <c r="G41" s="166"/>
      <c r="H41" s="166"/>
    </row>
    <row r="42" spans="1:8">
      <c r="A42" s="157" t="s">
        <v>101</v>
      </c>
      <c r="B42" s="167">
        <v>1090.4000000000001</v>
      </c>
      <c r="C42" s="167">
        <v>947.29</v>
      </c>
      <c r="D42" s="167">
        <v>924.78</v>
      </c>
      <c r="E42" s="167"/>
      <c r="F42" s="167"/>
      <c r="G42" s="167"/>
      <c r="H42" s="167"/>
    </row>
    <row r="43" spans="1:8">
      <c r="A43" s="159" t="s">
        <v>102</v>
      </c>
      <c r="B43" s="168">
        <v>38691</v>
      </c>
      <c r="C43" s="168">
        <v>38691</v>
      </c>
      <c r="D43" s="168">
        <v>38691</v>
      </c>
      <c r="E43" s="168"/>
      <c r="F43" s="168"/>
      <c r="G43" s="168"/>
      <c r="H43" s="168"/>
    </row>
    <row r="51" spans="1:8">
      <c r="A51" s="105"/>
    </row>
    <row r="60" spans="1:8" ht="15.75">
      <c r="H60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workbookViewId="0">
      <selection activeCell="E5" sqref="E5"/>
    </sheetView>
  </sheetViews>
  <sheetFormatPr baseColWidth="10" defaultRowHeight="12.75"/>
  <cols>
    <col min="1" max="1" width="18.140625" customWidth="1"/>
    <col min="2" max="9" width="9.85546875" customWidth="1"/>
    <col min="10" max="10" width="10.28515625" customWidth="1"/>
    <col min="11" max="11" width="9.85546875" customWidth="1"/>
  </cols>
  <sheetData>
    <row r="1" spans="1:11" ht="18" customHeight="1"/>
    <row r="2" spans="1:11" ht="20.100000000000001" customHeight="1">
      <c r="A2" s="103" t="s">
        <v>147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8">
      <c r="A3" s="104" t="s">
        <v>148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37.35" customHeight="1"/>
    <row r="5" spans="1:11" ht="12.75" customHeight="1"/>
    <row r="6" spans="1:11" ht="12.75" customHeight="1"/>
    <row r="7" spans="1:11" ht="12.75" customHeight="1"/>
    <row r="8" spans="1:11" ht="12.75" customHeight="1"/>
    <row r="9" spans="1:11" ht="3.95" customHeight="1"/>
    <row r="10" spans="1:11" ht="0.95" customHeight="1">
      <c r="A10" s="129"/>
      <c r="B10" s="129"/>
      <c r="C10" s="129"/>
      <c r="D10" s="129"/>
      <c r="E10" s="129"/>
      <c r="F10" s="129"/>
      <c r="G10" s="129"/>
      <c r="H10" s="129"/>
      <c r="I10" s="129"/>
      <c r="J10" s="129"/>
      <c r="K10" s="129"/>
    </row>
    <row r="11" spans="1:11" ht="24">
      <c r="A11" s="130"/>
      <c r="B11" s="131" t="s">
        <v>149</v>
      </c>
      <c r="C11" s="131" t="s">
        <v>150</v>
      </c>
      <c r="D11" s="131" t="s">
        <v>151</v>
      </c>
      <c r="E11" s="131" t="s">
        <v>152</v>
      </c>
      <c r="F11" s="164" t="s">
        <v>153</v>
      </c>
      <c r="G11" s="131" t="s">
        <v>154</v>
      </c>
      <c r="H11" s="131" t="s">
        <v>155</v>
      </c>
      <c r="I11" s="164" t="s">
        <v>156</v>
      </c>
      <c r="J11" s="164" t="s">
        <v>403</v>
      </c>
      <c r="K11" s="131" t="s">
        <v>157</v>
      </c>
    </row>
    <row r="12" spans="1:11">
      <c r="A12" s="134" t="s">
        <v>87</v>
      </c>
      <c r="B12" s="138">
        <v>4672.1099999999997</v>
      </c>
      <c r="C12" s="138">
        <v>1915.66</v>
      </c>
      <c r="D12" s="138">
        <v>4549.0200000000004</v>
      </c>
      <c r="E12" s="138" t="s">
        <v>9</v>
      </c>
      <c r="F12" s="138" t="s">
        <v>9</v>
      </c>
      <c r="G12" s="138">
        <v>1120.5899999999999</v>
      </c>
      <c r="H12" s="138">
        <v>1309.69</v>
      </c>
      <c r="I12" s="138">
        <v>2136.5700000000002</v>
      </c>
      <c r="J12" s="138">
        <v>1344.17</v>
      </c>
      <c r="K12" s="138">
        <v>959.29</v>
      </c>
    </row>
    <row r="13" spans="1:11">
      <c r="A13" s="134" t="s">
        <v>88</v>
      </c>
      <c r="B13" s="135">
        <v>6509.98</v>
      </c>
      <c r="C13" s="135">
        <v>2393.8000000000002</v>
      </c>
      <c r="D13" s="135">
        <v>3336.6</v>
      </c>
      <c r="E13" s="135">
        <v>79.94</v>
      </c>
      <c r="F13" s="135">
        <v>94.71</v>
      </c>
      <c r="G13" s="135">
        <v>755.32</v>
      </c>
      <c r="H13" s="135">
        <v>1024.32</v>
      </c>
      <c r="I13" s="135">
        <v>1739.95</v>
      </c>
      <c r="J13" s="135">
        <v>1041.48</v>
      </c>
      <c r="K13" s="135">
        <v>1177.79</v>
      </c>
    </row>
    <row r="14" spans="1:11">
      <c r="A14" s="141">
        <v>40819</v>
      </c>
      <c r="B14" s="142">
        <v>6739.97</v>
      </c>
      <c r="C14" s="142">
        <v>2436.91</v>
      </c>
      <c r="D14" s="142">
        <v>3245.68</v>
      </c>
      <c r="E14" s="142">
        <v>79.94</v>
      </c>
      <c r="F14" s="142">
        <v>94.71</v>
      </c>
      <c r="G14" s="142">
        <v>726.63</v>
      </c>
      <c r="H14" s="142">
        <v>999.83</v>
      </c>
      <c r="I14" s="142">
        <v>1712.81</v>
      </c>
      <c r="J14" s="142">
        <v>1017.71</v>
      </c>
      <c r="K14" s="142">
        <v>1210.8699999999999</v>
      </c>
    </row>
    <row r="15" spans="1:11">
      <c r="A15" s="141">
        <v>40820</v>
      </c>
      <c r="B15" s="142">
        <v>6919.77</v>
      </c>
      <c r="C15" s="142">
        <v>2508.0700000000002</v>
      </c>
      <c r="D15" s="142">
        <v>3153.62</v>
      </c>
      <c r="E15" s="142">
        <v>79.94</v>
      </c>
      <c r="F15" s="142">
        <v>94.71</v>
      </c>
      <c r="G15" s="142">
        <v>706.99</v>
      </c>
      <c r="H15" s="142">
        <v>996.33</v>
      </c>
      <c r="I15" s="142">
        <v>1673.69</v>
      </c>
      <c r="J15" s="142">
        <v>999</v>
      </c>
      <c r="K15" s="142">
        <v>1302.99</v>
      </c>
    </row>
    <row r="16" spans="1:11">
      <c r="A16" s="141">
        <v>40821</v>
      </c>
      <c r="B16" s="142">
        <v>6524.4</v>
      </c>
      <c r="C16" s="142">
        <v>2428.5300000000002</v>
      </c>
      <c r="D16" s="142">
        <v>3276.79</v>
      </c>
      <c r="E16" s="142">
        <v>79.94</v>
      </c>
      <c r="F16" s="142">
        <v>94.71</v>
      </c>
      <c r="G16" s="142">
        <v>736.96</v>
      </c>
      <c r="H16" s="142">
        <v>1011.3</v>
      </c>
      <c r="I16" s="142">
        <v>1722.04</v>
      </c>
      <c r="J16" s="142">
        <v>1039.78</v>
      </c>
      <c r="K16" s="142">
        <v>1283.6500000000001</v>
      </c>
    </row>
    <row r="17" spans="1:11">
      <c r="A17" s="141">
        <v>40822</v>
      </c>
      <c r="B17" s="142">
        <v>6405.99</v>
      </c>
      <c r="C17" s="142">
        <v>2379.14</v>
      </c>
      <c r="D17" s="142">
        <v>3329.68</v>
      </c>
      <c r="E17" s="142">
        <v>79.94</v>
      </c>
      <c r="F17" s="142">
        <v>94.71</v>
      </c>
      <c r="G17" s="142">
        <v>754.21</v>
      </c>
      <c r="H17" s="142">
        <v>1021.54</v>
      </c>
      <c r="I17" s="142">
        <v>1757.03</v>
      </c>
      <c r="J17" s="142">
        <v>1059.1199999999999</v>
      </c>
      <c r="K17" s="142">
        <v>1218.48</v>
      </c>
    </row>
    <row r="18" spans="1:11">
      <c r="A18" s="141">
        <v>40823</v>
      </c>
      <c r="B18" s="142">
        <v>6312.49</v>
      </c>
      <c r="C18" s="142">
        <v>2354.96</v>
      </c>
      <c r="D18" s="142">
        <v>3357.56</v>
      </c>
      <c r="E18" s="142">
        <v>79.94</v>
      </c>
      <c r="F18" s="142">
        <v>94.71</v>
      </c>
      <c r="G18" s="142">
        <v>762.97</v>
      </c>
      <c r="H18" s="142">
        <v>1026.8399999999999</v>
      </c>
      <c r="I18" s="142">
        <v>1768.57</v>
      </c>
      <c r="J18" s="142">
        <v>1064.07</v>
      </c>
      <c r="K18" s="142">
        <v>1180.58</v>
      </c>
    </row>
    <row r="19" spans="1:11">
      <c r="A19" s="141">
        <v>40826</v>
      </c>
      <c r="B19" s="142">
        <v>6385.65</v>
      </c>
      <c r="C19" s="142">
        <v>2282.4899999999998</v>
      </c>
      <c r="D19" s="142">
        <v>3373.1</v>
      </c>
      <c r="E19" s="142">
        <v>79.94</v>
      </c>
      <c r="F19" s="142">
        <v>94.71</v>
      </c>
      <c r="G19" s="142">
        <v>750.96</v>
      </c>
      <c r="H19" s="142">
        <v>1030.31</v>
      </c>
      <c r="I19" s="142">
        <v>1819.84</v>
      </c>
      <c r="J19" s="142">
        <v>1073.48</v>
      </c>
      <c r="K19" s="142">
        <v>1152.3900000000001</v>
      </c>
    </row>
    <row r="20" spans="1:11">
      <c r="A20" s="141">
        <v>40827</v>
      </c>
      <c r="B20" s="142">
        <v>6542.3</v>
      </c>
      <c r="C20" s="142">
        <v>2298.56</v>
      </c>
      <c r="D20" s="142">
        <v>3328.63</v>
      </c>
      <c r="E20" s="142">
        <v>79.94</v>
      </c>
      <c r="F20" s="142">
        <v>94.71</v>
      </c>
      <c r="G20" s="142">
        <v>733.59</v>
      </c>
      <c r="H20" s="142">
        <v>1024.26</v>
      </c>
      <c r="I20" s="142">
        <v>1811.43</v>
      </c>
      <c r="J20" s="142">
        <v>1056.32</v>
      </c>
      <c r="K20" s="142">
        <v>1168.51</v>
      </c>
    </row>
    <row r="21" spans="1:11">
      <c r="A21" s="141">
        <v>40828</v>
      </c>
      <c r="B21" s="142">
        <v>6270.23</v>
      </c>
      <c r="C21" s="142">
        <v>2228.0300000000002</v>
      </c>
      <c r="D21" s="142">
        <v>3430.01</v>
      </c>
      <c r="E21" s="142">
        <v>79.94</v>
      </c>
      <c r="F21" s="142">
        <v>94.71</v>
      </c>
      <c r="G21" s="142">
        <v>759.23</v>
      </c>
      <c r="H21" s="142">
        <v>1040.42</v>
      </c>
      <c r="I21" s="142">
        <v>1867.39</v>
      </c>
      <c r="J21" s="142">
        <v>1089.6500000000001</v>
      </c>
      <c r="K21" s="142">
        <v>1128.08</v>
      </c>
    </row>
    <row r="22" spans="1:11">
      <c r="A22" s="141">
        <v>40829</v>
      </c>
      <c r="B22" s="142">
        <v>6389.85</v>
      </c>
      <c r="C22" s="142">
        <v>2273.71</v>
      </c>
      <c r="D22" s="142">
        <v>3393.46</v>
      </c>
      <c r="E22" s="142">
        <v>79.94</v>
      </c>
      <c r="F22" s="142">
        <v>94.71</v>
      </c>
      <c r="G22" s="142">
        <v>745.54</v>
      </c>
      <c r="H22" s="142">
        <v>1039.6600000000001</v>
      </c>
      <c r="I22" s="142">
        <v>1835.54</v>
      </c>
      <c r="J22" s="142">
        <v>1079.05</v>
      </c>
      <c r="K22" s="142">
        <v>1134.31</v>
      </c>
    </row>
    <row r="23" spans="1:11">
      <c r="A23" s="141">
        <v>40830</v>
      </c>
      <c r="B23" s="142">
        <v>6324.07</v>
      </c>
      <c r="C23" s="142">
        <v>2248.1999999999998</v>
      </c>
      <c r="D23" s="142">
        <v>3439.5</v>
      </c>
      <c r="E23" s="142">
        <v>79.94</v>
      </c>
      <c r="F23" s="142">
        <v>94.71</v>
      </c>
      <c r="G23" s="142">
        <v>749.7</v>
      </c>
      <c r="H23" s="142">
        <v>1044.3900000000001</v>
      </c>
      <c r="I23" s="142">
        <v>1851.81</v>
      </c>
      <c r="J23" s="142">
        <v>1088.1400000000001</v>
      </c>
      <c r="K23" s="142">
        <v>1098.75</v>
      </c>
    </row>
    <row r="24" spans="1:11">
      <c r="A24" s="141">
        <v>40833</v>
      </c>
      <c r="B24" s="142">
        <v>6389.63</v>
      </c>
      <c r="C24" s="142">
        <v>2279.94</v>
      </c>
      <c r="D24" s="142">
        <v>3413.34</v>
      </c>
      <c r="E24" s="142">
        <v>79.94</v>
      </c>
      <c r="F24" s="142">
        <v>94.71</v>
      </c>
      <c r="G24" s="142">
        <v>744.26</v>
      </c>
      <c r="H24" s="142">
        <v>1040.8399999999999</v>
      </c>
      <c r="I24" s="142">
        <v>1827.19</v>
      </c>
      <c r="J24" s="142">
        <v>1077.69</v>
      </c>
      <c r="K24" s="142">
        <v>1109.53</v>
      </c>
    </row>
    <row r="25" spans="1:11">
      <c r="A25" s="141">
        <v>40834</v>
      </c>
      <c r="B25" s="142">
        <v>6415.59</v>
      </c>
      <c r="C25" s="142">
        <v>2293.2600000000002</v>
      </c>
      <c r="D25" s="142">
        <v>3415.85</v>
      </c>
      <c r="E25" s="142">
        <v>79.94</v>
      </c>
      <c r="F25" s="142">
        <v>94.71</v>
      </c>
      <c r="G25" s="142">
        <v>739.84</v>
      </c>
      <c r="H25" s="142">
        <v>1034.93</v>
      </c>
      <c r="I25" s="142">
        <v>1818.26</v>
      </c>
      <c r="J25" s="142">
        <v>1073.0899999999999</v>
      </c>
      <c r="K25" s="142">
        <v>1111.1199999999999</v>
      </c>
    </row>
    <row r="26" spans="1:11">
      <c r="A26" s="141">
        <v>40835</v>
      </c>
      <c r="B26" s="142">
        <v>6444.73</v>
      </c>
      <c r="C26" s="142">
        <v>2279.65</v>
      </c>
      <c r="D26" s="142">
        <v>3397.13</v>
      </c>
      <c r="E26" s="142">
        <v>79.94</v>
      </c>
      <c r="F26" s="142">
        <v>94.71</v>
      </c>
      <c r="G26" s="142">
        <v>739.99</v>
      </c>
      <c r="H26" s="142">
        <v>1034.48</v>
      </c>
      <c r="I26" s="142">
        <v>1828.4</v>
      </c>
      <c r="J26" s="142">
        <v>1069.51</v>
      </c>
      <c r="K26" s="142">
        <v>1107.46</v>
      </c>
    </row>
    <row r="27" spans="1:11">
      <c r="A27" s="141">
        <v>40836</v>
      </c>
      <c r="B27" s="142">
        <v>6616.11</v>
      </c>
      <c r="C27" s="142">
        <v>2366.4899999999998</v>
      </c>
      <c r="D27" s="142">
        <v>3323.98</v>
      </c>
      <c r="E27" s="142">
        <v>79.94</v>
      </c>
      <c r="F27" s="142">
        <v>94.71</v>
      </c>
      <c r="G27" s="142">
        <v>720.41</v>
      </c>
      <c r="H27" s="142">
        <v>1024.24</v>
      </c>
      <c r="I27" s="142">
        <v>1767.91</v>
      </c>
      <c r="J27" s="142">
        <v>1048.1300000000001</v>
      </c>
      <c r="K27" s="142">
        <v>1109.1500000000001</v>
      </c>
    </row>
    <row r="28" spans="1:11">
      <c r="A28" s="141">
        <v>40837</v>
      </c>
      <c r="B28" s="142">
        <v>6420.96</v>
      </c>
      <c r="C28" s="142">
        <v>2280.44</v>
      </c>
      <c r="D28" s="142">
        <v>3389.4</v>
      </c>
      <c r="E28" s="142">
        <v>79.94</v>
      </c>
      <c r="F28" s="142">
        <v>94.71</v>
      </c>
      <c r="G28" s="142">
        <v>735.49</v>
      </c>
      <c r="H28" s="142">
        <v>1036.42</v>
      </c>
      <c r="I28" s="142">
        <v>1825.83</v>
      </c>
      <c r="J28" s="142">
        <v>1068.94</v>
      </c>
      <c r="K28" s="142">
        <v>1094.05</v>
      </c>
    </row>
    <row r="29" spans="1:11">
      <c r="A29" s="141">
        <v>40840</v>
      </c>
      <c r="B29" s="142">
        <v>6330.68</v>
      </c>
      <c r="C29" s="142">
        <v>2217.64</v>
      </c>
      <c r="D29" s="142">
        <v>3436.58</v>
      </c>
      <c r="E29" s="142">
        <v>79.94</v>
      </c>
      <c r="F29" s="142">
        <v>94.71</v>
      </c>
      <c r="G29" s="142">
        <v>743.83</v>
      </c>
      <c r="H29" s="142">
        <v>1053.7</v>
      </c>
      <c r="I29" s="142">
        <v>1880.9</v>
      </c>
      <c r="J29" s="142">
        <v>1086.3599999999999</v>
      </c>
      <c r="K29" s="142">
        <v>1041.99</v>
      </c>
    </row>
    <row r="30" spans="1:11">
      <c r="A30" s="141">
        <v>40841</v>
      </c>
      <c r="B30" s="142">
        <v>6347.22</v>
      </c>
      <c r="C30" s="142">
        <v>2230.83</v>
      </c>
      <c r="D30" s="142">
        <v>3431.62</v>
      </c>
      <c r="E30" s="142">
        <v>79.94</v>
      </c>
      <c r="F30" s="142">
        <v>94.71</v>
      </c>
      <c r="G30" s="142">
        <v>742.37</v>
      </c>
      <c r="H30" s="142">
        <v>1048.17</v>
      </c>
      <c r="I30" s="142">
        <v>1874.26</v>
      </c>
      <c r="J30" s="142">
        <v>1083.5899999999999</v>
      </c>
      <c r="K30" s="142">
        <v>1054.19</v>
      </c>
    </row>
    <row r="31" spans="1:11">
      <c r="A31" s="141">
        <v>40842</v>
      </c>
      <c r="B31" s="142" t="s">
        <v>9</v>
      </c>
      <c r="C31" s="142">
        <v>2251.4</v>
      </c>
      <c r="D31" s="142" t="s">
        <v>9</v>
      </c>
      <c r="E31" s="142" t="s">
        <v>9</v>
      </c>
      <c r="F31" s="142">
        <v>94.71</v>
      </c>
      <c r="G31" s="142" t="s">
        <v>9</v>
      </c>
      <c r="H31" s="142">
        <v>1033.8599999999999</v>
      </c>
      <c r="I31" s="142">
        <v>1857.15</v>
      </c>
      <c r="J31" s="142">
        <v>1076.97</v>
      </c>
      <c r="K31" s="142">
        <v>1019.08</v>
      </c>
    </row>
    <row r="32" spans="1:11">
      <c r="A32" s="141">
        <v>40843</v>
      </c>
      <c r="B32" s="142">
        <v>5978.81</v>
      </c>
      <c r="C32" s="142">
        <v>2146.63</v>
      </c>
      <c r="D32" s="142">
        <v>3579.49</v>
      </c>
      <c r="E32" s="142">
        <v>79.94</v>
      </c>
      <c r="F32" s="142">
        <v>94.71</v>
      </c>
      <c r="G32" s="142">
        <v>782.67</v>
      </c>
      <c r="H32" s="142">
        <v>1058.1300000000001</v>
      </c>
      <c r="I32" s="142">
        <v>1918.18</v>
      </c>
      <c r="J32" s="142">
        <v>1117.47</v>
      </c>
      <c r="K32" s="142">
        <v>1004.43</v>
      </c>
    </row>
    <row r="33" spans="1:11">
      <c r="A33" s="141">
        <v>40844</v>
      </c>
      <c r="B33" s="142">
        <v>6062.7</v>
      </c>
      <c r="C33" s="142">
        <v>2162.08</v>
      </c>
      <c r="D33" s="142">
        <v>3543.25</v>
      </c>
      <c r="E33" s="142">
        <v>79.94</v>
      </c>
      <c r="F33" s="142">
        <v>94.71</v>
      </c>
      <c r="G33" s="142">
        <v>769.09</v>
      </c>
      <c r="H33" s="142">
        <v>1047.18</v>
      </c>
      <c r="I33" s="142">
        <v>1900.69</v>
      </c>
      <c r="J33" s="142">
        <v>1103.99</v>
      </c>
      <c r="K33" s="142">
        <v>995.71</v>
      </c>
    </row>
    <row r="34" spans="1:11">
      <c r="A34" s="141">
        <v>40847</v>
      </c>
      <c r="B34" s="142">
        <v>6303.01</v>
      </c>
      <c r="C34" s="142">
        <v>2222.54</v>
      </c>
      <c r="D34" s="142">
        <v>3450.56</v>
      </c>
      <c r="E34" s="142">
        <v>79.94</v>
      </c>
      <c r="F34" s="142">
        <v>94.71</v>
      </c>
      <c r="G34" s="142">
        <v>743.58</v>
      </c>
      <c r="H34" s="142">
        <v>1038.3499999999999</v>
      </c>
      <c r="I34" s="142">
        <v>1855.14</v>
      </c>
      <c r="J34" s="142">
        <v>1076.1099999999999</v>
      </c>
      <c r="K34" s="142">
        <v>1022.57</v>
      </c>
    </row>
    <row r="35" spans="1:11">
      <c r="A35" s="144" t="s">
        <v>89</v>
      </c>
      <c r="B35" s="145">
        <v>0.34910000000000002</v>
      </c>
      <c r="C35" s="145">
        <v>0.16020000000000001</v>
      </c>
      <c r="D35" s="145">
        <v>-0.24149999999999999</v>
      </c>
      <c r="E35" s="145" t="s">
        <v>9</v>
      </c>
      <c r="F35" s="145" t="s">
        <v>9</v>
      </c>
      <c r="G35" s="145">
        <v>-0.33639999999999998</v>
      </c>
      <c r="H35" s="145">
        <v>-0.2072</v>
      </c>
      <c r="I35" s="145">
        <v>-0.13170000000000001</v>
      </c>
      <c r="J35" s="145">
        <v>-0.19939999999999999</v>
      </c>
      <c r="K35" s="145">
        <v>6.6000000000000003E-2</v>
      </c>
    </row>
    <row r="36" spans="1:11">
      <c r="A36" s="148" t="s">
        <v>90</v>
      </c>
      <c r="B36" s="149">
        <v>-3.1800000000000002E-2</v>
      </c>
      <c r="C36" s="149">
        <v>-7.1499999999999994E-2</v>
      </c>
      <c r="D36" s="149">
        <v>3.4200000000000001E-2</v>
      </c>
      <c r="E36" s="149">
        <v>0</v>
      </c>
      <c r="F36" s="149">
        <v>0</v>
      </c>
      <c r="G36" s="149">
        <v>-1.55E-2</v>
      </c>
      <c r="H36" s="149">
        <v>1.37E-2</v>
      </c>
      <c r="I36" s="149">
        <v>6.6199999999999995E-2</v>
      </c>
      <c r="J36" s="149">
        <v>3.32E-2</v>
      </c>
      <c r="K36" s="149">
        <v>-0.1318</v>
      </c>
    </row>
    <row r="37" spans="1:11">
      <c r="A37" s="151" t="s">
        <v>91</v>
      </c>
      <c r="B37" s="142">
        <v>6919.77</v>
      </c>
      <c r="C37" s="142">
        <v>2508.0700000000002</v>
      </c>
      <c r="D37" s="142">
        <v>3579.49</v>
      </c>
      <c r="E37" s="142">
        <v>79.94</v>
      </c>
      <c r="F37" s="142">
        <v>94.71</v>
      </c>
      <c r="G37" s="142">
        <v>782.67</v>
      </c>
      <c r="H37" s="142">
        <v>1058.1300000000001</v>
      </c>
      <c r="I37" s="142">
        <v>1918.18</v>
      </c>
      <c r="J37" s="142">
        <v>1117.47</v>
      </c>
      <c r="K37" s="142">
        <v>1302.99</v>
      </c>
    </row>
    <row r="38" spans="1:11">
      <c r="A38" s="153" t="s">
        <v>92</v>
      </c>
      <c r="B38" s="154">
        <v>40820</v>
      </c>
      <c r="C38" s="154">
        <v>40820</v>
      </c>
      <c r="D38" s="154">
        <v>40843</v>
      </c>
      <c r="E38" s="154">
        <v>40819</v>
      </c>
      <c r="F38" s="154">
        <v>40819</v>
      </c>
      <c r="G38" s="154">
        <v>40843</v>
      </c>
      <c r="H38" s="154">
        <v>40843</v>
      </c>
      <c r="I38" s="154">
        <v>40843</v>
      </c>
      <c r="J38" s="154">
        <v>40843</v>
      </c>
      <c r="K38" s="154">
        <v>40820</v>
      </c>
    </row>
    <row r="39" spans="1:11">
      <c r="A39" s="157" t="s">
        <v>93</v>
      </c>
      <c r="B39" s="158">
        <v>5978.81</v>
      </c>
      <c r="C39" s="158">
        <v>2146.63</v>
      </c>
      <c r="D39" s="158">
        <v>3153.62</v>
      </c>
      <c r="E39" s="158">
        <v>79.94</v>
      </c>
      <c r="F39" s="158">
        <v>94.71</v>
      </c>
      <c r="G39" s="158">
        <v>706.99</v>
      </c>
      <c r="H39" s="158">
        <v>996.33</v>
      </c>
      <c r="I39" s="158">
        <v>1673.69</v>
      </c>
      <c r="J39" s="158">
        <v>999</v>
      </c>
      <c r="K39" s="158">
        <v>995.71</v>
      </c>
    </row>
    <row r="40" spans="1:11">
      <c r="A40" s="159" t="s">
        <v>94</v>
      </c>
      <c r="B40" s="160">
        <v>40843</v>
      </c>
      <c r="C40" s="160">
        <v>40843</v>
      </c>
      <c r="D40" s="160">
        <v>40820</v>
      </c>
      <c r="E40" s="160">
        <v>40819</v>
      </c>
      <c r="F40" s="160">
        <v>40819</v>
      </c>
      <c r="G40" s="160">
        <v>40820</v>
      </c>
      <c r="H40" s="160">
        <v>40820</v>
      </c>
      <c r="I40" s="160">
        <v>40820</v>
      </c>
      <c r="J40" s="160">
        <v>40820</v>
      </c>
      <c r="K40" s="160">
        <v>40844</v>
      </c>
    </row>
    <row r="41" spans="1:11">
      <c r="A41" s="161" t="s">
        <v>95</v>
      </c>
      <c r="B41" s="142">
        <v>6919.77</v>
      </c>
      <c r="C41" s="142">
        <v>2550.63</v>
      </c>
      <c r="D41" s="142">
        <v>4626.6400000000003</v>
      </c>
      <c r="E41" s="142">
        <v>79.94</v>
      </c>
      <c r="F41" s="142">
        <v>94.71</v>
      </c>
      <c r="G41" s="142">
        <v>1163.78</v>
      </c>
      <c r="H41" s="142">
        <v>1450.43</v>
      </c>
      <c r="I41" s="142">
        <v>2358.54</v>
      </c>
      <c r="J41" s="142">
        <v>1420.61</v>
      </c>
      <c r="K41" s="142">
        <v>1302.99</v>
      </c>
    </row>
    <row r="42" spans="1:11">
      <c r="A42" s="153" t="s">
        <v>96</v>
      </c>
      <c r="B42" s="154">
        <v>40820</v>
      </c>
      <c r="C42" s="154">
        <v>40809</v>
      </c>
      <c r="D42" s="154">
        <v>40588</v>
      </c>
      <c r="E42" s="154">
        <v>40816</v>
      </c>
      <c r="F42" s="154">
        <v>40814</v>
      </c>
      <c r="G42" s="154">
        <v>40588</v>
      </c>
      <c r="H42" s="154">
        <v>40661</v>
      </c>
      <c r="I42" s="154">
        <v>40639</v>
      </c>
      <c r="J42" s="154">
        <v>40665</v>
      </c>
      <c r="K42" s="154">
        <v>40820</v>
      </c>
    </row>
    <row r="43" spans="1:11">
      <c r="A43" s="148" t="s">
        <v>97</v>
      </c>
      <c r="B43" s="158">
        <v>4510.54</v>
      </c>
      <c r="C43" s="158">
        <v>1737.31</v>
      </c>
      <c r="D43" s="158">
        <v>3153.62</v>
      </c>
      <c r="E43" s="158">
        <v>1.07</v>
      </c>
      <c r="F43" s="158">
        <v>0.81</v>
      </c>
      <c r="G43" s="158">
        <v>706.99</v>
      </c>
      <c r="H43" s="158">
        <v>981.37</v>
      </c>
      <c r="I43" s="158">
        <v>1664.12</v>
      </c>
      <c r="J43" s="158">
        <v>996.65</v>
      </c>
      <c r="K43" s="158">
        <v>824.42</v>
      </c>
    </row>
    <row r="44" spans="1:11">
      <c r="A44" s="159" t="s">
        <v>98</v>
      </c>
      <c r="B44" s="160">
        <v>40588</v>
      </c>
      <c r="C44" s="160">
        <v>40665</v>
      </c>
      <c r="D44" s="160">
        <v>40820</v>
      </c>
      <c r="E44" s="160">
        <v>40623</v>
      </c>
      <c r="F44" s="160">
        <v>40623</v>
      </c>
      <c r="G44" s="160">
        <v>40820</v>
      </c>
      <c r="H44" s="160">
        <v>40812</v>
      </c>
      <c r="I44" s="160">
        <v>40809</v>
      </c>
      <c r="J44" s="160">
        <v>40809</v>
      </c>
      <c r="K44" s="160">
        <v>40637</v>
      </c>
    </row>
    <row r="45" spans="1:11">
      <c r="A45" s="151" t="s">
        <v>99</v>
      </c>
      <c r="B45" s="165">
        <v>11745.41</v>
      </c>
      <c r="C45" s="165">
        <v>6164.18</v>
      </c>
      <c r="D45" s="165">
        <v>4626.6400000000003</v>
      </c>
      <c r="E45" s="165">
        <v>79.94</v>
      </c>
      <c r="F45" s="165">
        <v>94.71</v>
      </c>
      <c r="G45" s="165">
        <v>1621.75</v>
      </c>
      <c r="H45" s="165">
        <v>1669.14</v>
      </c>
      <c r="I45" s="165">
        <v>2358.54</v>
      </c>
      <c r="J45" s="165">
        <v>1420.61</v>
      </c>
      <c r="K45" s="165">
        <v>1302.99</v>
      </c>
    </row>
    <row r="46" spans="1:11">
      <c r="A46" s="153" t="s">
        <v>100</v>
      </c>
      <c r="B46" s="166">
        <v>39874</v>
      </c>
      <c r="C46" s="166">
        <v>39862</v>
      </c>
      <c r="D46" s="166">
        <v>40588</v>
      </c>
      <c r="E46" s="166">
        <v>40816</v>
      </c>
      <c r="F46" s="166">
        <v>40814</v>
      </c>
      <c r="G46" s="166">
        <v>39587</v>
      </c>
      <c r="H46" s="166">
        <v>40282</v>
      </c>
      <c r="I46" s="166">
        <v>40639</v>
      </c>
      <c r="J46" s="166">
        <v>40665</v>
      </c>
      <c r="K46" s="166">
        <v>40820</v>
      </c>
    </row>
    <row r="47" spans="1:11">
      <c r="A47" s="157" t="s">
        <v>101</v>
      </c>
      <c r="B47" s="167">
        <v>4187.99</v>
      </c>
      <c r="C47" s="167">
        <v>1737.31</v>
      </c>
      <c r="D47" s="167">
        <v>2605.96</v>
      </c>
      <c r="E47" s="167">
        <v>1.07</v>
      </c>
      <c r="F47" s="167">
        <v>0.81</v>
      </c>
      <c r="G47" s="167">
        <v>560.22</v>
      </c>
      <c r="H47" s="167">
        <v>714.69</v>
      </c>
      <c r="I47" s="167">
        <v>1664.12</v>
      </c>
      <c r="J47" s="167">
        <v>996.65</v>
      </c>
      <c r="K47" s="167">
        <v>824.42</v>
      </c>
    </row>
    <row r="48" spans="1:11">
      <c r="A48" s="159" t="s">
        <v>102</v>
      </c>
      <c r="B48" s="168">
        <v>39386</v>
      </c>
      <c r="C48" s="168">
        <v>40665</v>
      </c>
      <c r="D48" s="168">
        <v>40004</v>
      </c>
      <c r="E48" s="168">
        <v>40623</v>
      </c>
      <c r="F48" s="168">
        <v>40623</v>
      </c>
      <c r="G48" s="168">
        <v>39881</v>
      </c>
      <c r="H48" s="168">
        <v>39877</v>
      </c>
      <c r="I48" s="168">
        <v>40809</v>
      </c>
      <c r="J48" s="168">
        <v>40809</v>
      </c>
      <c r="K48" s="168">
        <v>40637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zoomScaleNormal="100" workbookViewId="0">
      <selection activeCell="E5" sqref="E5"/>
    </sheetView>
  </sheetViews>
  <sheetFormatPr baseColWidth="10" defaultRowHeight="12.75"/>
  <cols>
    <col min="1" max="1" width="18.140625" customWidth="1"/>
    <col min="2" max="7" width="9.85546875" customWidth="1"/>
    <col min="8" max="8" width="8.7109375" bestFit="1" customWidth="1"/>
    <col min="9" max="10" width="10.5703125" bestFit="1" customWidth="1"/>
  </cols>
  <sheetData>
    <row r="1" spans="1:10" ht="18" customHeight="1"/>
    <row r="2" spans="1:10" ht="20.100000000000001" customHeight="1">
      <c r="A2" s="103" t="s">
        <v>158</v>
      </c>
      <c r="B2" s="5"/>
      <c r="C2" s="5"/>
      <c r="D2" s="5"/>
      <c r="E2" s="5"/>
      <c r="F2" s="5"/>
      <c r="G2" s="5"/>
      <c r="H2" s="5"/>
      <c r="I2" s="5"/>
      <c r="J2" s="5"/>
    </row>
    <row r="3" spans="1:10" ht="18">
      <c r="A3" s="104" t="s">
        <v>159</v>
      </c>
      <c r="B3" s="5"/>
      <c r="C3" s="5"/>
      <c r="D3" s="5"/>
      <c r="E3" s="5"/>
      <c r="F3" s="5"/>
      <c r="G3" s="5"/>
      <c r="H3" s="5"/>
      <c r="I3" s="5"/>
      <c r="J3" s="5"/>
    </row>
    <row r="4" spans="1:10" ht="26.1" customHeight="1"/>
    <row r="5" spans="1:10" ht="12.75" customHeight="1">
      <c r="F5" s="1"/>
      <c r="G5" s="1"/>
      <c r="H5" s="1"/>
      <c r="I5" s="1"/>
      <c r="J5" s="1"/>
    </row>
    <row r="6" spans="1:10" ht="12.75" customHeight="1"/>
    <row r="7" spans="1:10" ht="12.75" customHeight="1"/>
    <row r="8" spans="1:10" ht="12.75" customHeight="1"/>
    <row r="9" spans="1:10" ht="3.95" customHeight="1"/>
    <row r="10" spans="1:10" ht="0.95" customHeight="1">
      <c r="A10" s="129"/>
      <c r="B10" s="129"/>
      <c r="C10" s="129"/>
      <c r="D10" s="129"/>
      <c r="E10" s="129"/>
      <c r="F10" s="129"/>
      <c r="G10" s="129"/>
      <c r="H10" s="129"/>
      <c r="I10" s="129"/>
      <c r="J10" s="131"/>
    </row>
    <row r="11" spans="1:10" ht="24" customHeight="1">
      <c r="A11" s="130"/>
      <c r="B11" s="164" t="s">
        <v>160</v>
      </c>
      <c r="C11" s="164" t="s">
        <v>161</v>
      </c>
      <c r="D11" s="164" t="s">
        <v>162</v>
      </c>
      <c r="E11" s="164" t="s">
        <v>163</v>
      </c>
      <c r="F11" s="164" t="s">
        <v>164</v>
      </c>
      <c r="G11" s="164" t="s">
        <v>165</v>
      </c>
      <c r="H11" s="164" t="s">
        <v>166</v>
      </c>
      <c r="I11" s="164" t="s">
        <v>167</v>
      </c>
      <c r="J11" s="164" t="s">
        <v>168</v>
      </c>
    </row>
    <row r="12" spans="1:10">
      <c r="A12" s="134" t="s">
        <v>87</v>
      </c>
      <c r="B12" s="138" t="s">
        <v>9</v>
      </c>
      <c r="C12" s="138" t="s">
        <v>9</v>
      </c>
      <c r="D12" s="138" t="s">
        <v>9</v>
      </c>
      <c r="E12" s="138" t="s">
        <v>9</v>
      </c>
      <c r="F12" s="138" t="s">
        <v>9</v>
      </c>
      <c r="G12" s="138" t="s">
        <v>9</v>
      </c>
      <c r="H12" s="138" t="s">
        <v>9</v>
      </c>
      <c r="I12" s="138" t="s">
        <v>9</v>
      </c>
      <c r="J12" s="138" t="s">
        <v>9</v>
      </c>
    </row>
    <row r="13" spans="1:10">
      <c r="A13" s="134" t="s">
        <v>88</v>
      </c>
      <c r="B13" s="135">
        <v>841.05</v>
      </c>
      <c r="C13" s="135">
        <v>950.37</v>
      </c>
      <c r="D13" s="135">
        <v>923.04</v>
      </c>
      <c r="E13" s="135">
        <v>679.53</v>
      </c>
      <c r="F13" s="135">
        <v>792.99</v>
      </c>
      <c r="G13" s="135">
        <v>771.37</v>
      </c>
      <c r="H13" s="135">
        <v>719.12</v>
      </c>
      <c r="I13" s="135">
        <v>783.66</v>
      </c>
      <c r="J13" s="135">
        <v>775.24</v>
      </c>
    </row>
    <row r="14" spans="1:10">
      <c r="A14" s="141">
        <v>40819</v>
      </c>
      <c r="B14" s="142">
        <v>820.27</v>
      </c>
      <c r="C14" s="142">
        <v>926.88</v>
      </c>
      <c r="D14" s="142">
        <v>900.23</v>
      </c>
      <c r="E14" s="142">
        <v>668.75</v>
      </c>
      <c r="F14" s="142">
        <v>780.41</v>
      </c>
      <c r="G14" s="142">
        <v>759.14</v>
      </c>
      <c r="H14" s="142">
        <v>708.66</v>
      </c>
      <c r="I14" s="142">
        <v>772.26</v>
      </c>
      <c r="J14" s="142">
        <v>763.97</v>
      </c>
    </row>
    <row r="15" spans="1:10">
      <c r="A15" s="141">
        <v>40820</v>
      </c>
      <c r="B15" s="142">
        <v>806.5</v>
      </c>
      <c r="C15" s="142">
        <v>911.34</v>
      </c>
      <c r="D15" s="142">
        <v>885.13</v>
      </c>
      <c r="E15" s="142">
        <v>649.79999999999995</v>
      </c>
      <c r="F15" s="142">
        <v>758.29</v>
      </c>
      <c r="G15" s="142">
        <v>737.62</v>
      </c>
      <c r="H15" s="142">
        <v>704.25</v>
      </c>
      <c r="I15" s="142">
        <v>767.46</v>
      </c>
      <c r="J15" s="142">
        <v>759.21</v>
      </c>
    </row>
    <row r="16" spans="1:10">
      <c r="A16" s="141">
        <v>40821</v>
      </c>
      <c r="B16" s="142">
        <v>846.13</v>
      </c>
      <c r="C16" s="142">
        <v>956.11</v>
      </c>
      <c r="D16" s="142">
        <v>928.62</v>
      </c>
      <c r="E16" s="142">
        <v>663.82</v>
      </c>
      <c r="F16" s="142">
        <v>774.66</v>
      </c>
      <c r="G16" s="142">
        <v>753.54</v>
      </c>
      <c r="H16" s="142">
        <v>723.01</v>
      </c>
      <c r="I16" s="142">
        <v>787.9</v>
      </c>
      <c r="J16" s="142">
        <v>779.44</v>
      </c>
    </row>
    <row r="17" spans="1:10">
      <c r="A17" s="141">
        <v>40822</v>
      </c>
      <c r="B17" s="142">
        <v>855.35</v>
      </c>
      <c r="C17" s="142">
        <v>966.53</v>
      </c>
      <c r="D17" s="142">
        <v>938.73</v>
      </c>
      <c r="E17" s="142">
        <v>678.62</v>
      </c>
      <c r="F17" s="142">
        <v>791.93</v>
      </c>
      <c r="G17" s="142">
        <v>770.34</v>
      </c>
      <c r="H17" s="142">
        <v>733.01</v>
      </c>
      <c r="I17" s="142">
        <v>798.8</v>
      </c>
      <c r="J17" s="142">
        <v>790.22</v>
      </c>
    </row>
    <row r="18" spans="1:10">
      <c r="A18" s="141">
        <v>40823</v>
      </c>
      <c r="B18" s="142">
        <v>863.68</v>
      </c>
      <c r="C18" s="142">
        <v>975.94</v>
      </c>
      <c r="D18" s="142">
        <v>947.88</v>
      </c>
      <c r="E18" s="142">
        <v>688.32</v>
      </c>
      <c r="F18" s="142">
        <v>803.25</v>
      </c>
      <c r="G18" s="142">
        <v>781.35</v>
      </c>
      <c r="H18" s="142">
        <v>736.16</v>
      </c>
      <c r="I18" s="142">
        <v>802.22</v>
      </c>
      <c r="J18" s="142">
        <v>793.61</v>
      </c>
    </row>
    <row r="19" spans="1:10">
      <c r="A19" s="141">
        <v>40826</v>
      </c>
      <c r="B19" s="142">
        <v>863.18</v>
      </c>
      <c r="C19" s="142">
        <v>975.37</v>
      </c>
      <c r="D19" s="142">
        <v>947.32</v>
      </c>
      <c r="E19" s="142">
        <v>713.64</v>
      </c>
      <c r="F19" s="142">
        <v>832.79</v>
      </c>
      <c r="G19" s="142">
        <v>810.09</v>
      </c>
      <c r="H19" s="142">
        <v>741.25</v>
      </c>
      <c r="I19" s="142">
        <v>807.78</v>
      </c>
      <c r="J19" s="142">
        <v>799.1</v>
      </c>
    </row>
    <row r="20" spans="1:10">
      <c r="A20" s="141">
        <v>40827</v>
      </c>
      <c r="B20" s="142">
        <v>849.9</v>
      </c>
      <c r="C20" s="142">
        <v>960.37</v>
      </c>
      <c r="D20" s="142">
        <v>932.75</v>
      </c>
      <c r="E20" s="142">
        <v>703.88</v>
      </c>
      <c r="F20" s="142">
        <v>821.41</v>
      </c>
      <c r="G20" s="142">
        <v>799.02</v>
      </c>
      <c r="H20" s="142">
        <v>725.21</v>
      </c>
      <c r="I20" s="142">
        <v>790.29</v>
      </c>
      <c r="J20" s="142">
        <v>781.81</v>
      </c>
    </row>
    <row r="21" spans="1:10">
      <c r="A21" s="141">
        <v>40828</v>
      </c>
      <c r="B21" s="142">
        <v>888.59</v>
      </c>
      <c r="C21" s="142">
        <v>1004.09</v>
      </c>
      <c r="D21" s="142">
        <v>975.21</v>
      </c>
      <c r="E21" s="142">
        <v>727.11</v>
      </c>
      <c r="F21" s="142">
        <v>848.51</v>
      </c>
      <c r="G21" s="142">
        <v>825.38</v>
      </c>
      <c r="H21" s="142">
        <v>757.59</v>
      </c>
      <c r="I21" s="142">
        <v>825.58</v>
      </c>
      <c r="J21" s="142">
        <v>816.71</v>
      </c>
    </row>
    <row r="22" spans="1:10">
      <c r="A22" s="141">
        <v>40829</v>
      </c>
      <c r="B22" s="142">
        <v>878.05</v>
      </c>
      <c r="C22" s="142">
        <v>992.18</v>
      </c>
      <c r="D22" s="142">
        <v>963.65</v>
      </c>
      <c r="E22" s="142">
        <v>717.08</v>
      </c>
      <c r="F22" s="142">
        <v>836.81</v>
      </c>
      <c r="G22" s="142">
        <v>813.99</v>
      </c>
      <c r="H22" s="142">
        <v>755.39</v>
      </c>
      <c r="I22" s="142">
        <v>823.18</v>
      </c>
      <c r="J22" s="142">
        <v>814.34</v>
      </c>
    </row>
    <row r="23" spans="1:10">
      <c r="A23" s="141">
        <v>40830</v>
      </c>
      <c r="B23" s="142">
        <v>887.78</v>
      </c>
      <c r="C23" s="142">
        <v>1003.17</v>
      </c>
      <c r="D23" s="142">
        <v>974.32</v>
      </c>
      <c r="E23" s="142">
        <v>723.7</v>
      </c>
      <c r="F23" s="142">
        <v>844.53</v>
      </c>
      <c r="G23" s="142">
        <v>821.51</v>
      </c>
      <c r="H23" s="142">
        <v>755.85</v>
      </c>
      <c r="I23" s="142">
        <v>823.68</v>
      </c>
      <c r="J23" s="142">
        <v>814.84</v>
      </c>
    </row>
    <row r="24" spans="1:10">
      <c r="A24" s="141">
        <v>40833</v>
      </c>
      <c r="B24" s="142">
        <v>885.84</v>
      </c>
      <c r="C24" s="142">
        <v>1000.98</v>
      </c>
      <c r="D24" s="142">
        <v>972.19</v>
      </c>
      <c r="E24" s="142">
        <v>711.56</v>
      </c>
      <c r="F24" s="142">
        <v>830.37</v>
      </c>
      <c r="G24" s="142">
        <v>807.73</v>
      </c>
      <c r="H24" s="142">
        <v>750.18</v>
      </c>
      <c r="I24" s="142">
        <v>817.5</v>
      </c>
      <c r="J24" s="142">
        <v>808.72</v>
      </c>
    </row>
    <row r="25" spans="1:10">
      <c r="A25" s="141">
        <v>40834</v>
      </c>
      <c r="B25" s="142">
        <v>881.64</v>
      </c>
      <c r="C25" s="142">
        <v>996.23</v>
      </c>
      <c r="D25" s="142">
        <v>967.58</v>
      </c>
      <c r="E25" s="142">
        <v>708.46</v>
      </c>
      <c r="F25" s="142">
        <v>826.75</v>
      </c>
      <c r="G25" s="142">
        <v>804.21</v>
      </c>
      <c r="H25" s="142">
        <v>750.61</v>
      </c>
      <c r="I25" s="142">
        <v>817.98</v>
      </c>
      <c r="J25" s="142">
        <v>809.19</v>
      </c>
    </row>
    <row r="26" spans="1:10">
      <c r="A26" s="141">
        <v>40835</v>
      </c>
      <c r="B26" s="142">
        <v>876.51</v>
      </c>
      <c r="C26" s="142">
        <v>990.44</v>
      </c>
      <c r="D26" s="142">
        <v>961.96</v>
      </c>
      <c r="E26" s="142">
        <v>712.66</v>
      </c>
      <c r="F26" s="142">
        <v>831.65</v>
      </c>
      <c r="G26" s="142">
        <v>808.98</v>
      </c>
      <c r="H26" s="142">
        <v>750.41</v>
      </c>
      <c r="I26" s="142">
        <v>817.76</v>
      </c>
      <c r="J26" s="142">
        <v>808.98</v>
      </c>
    </row>
    <row r="27" spans="1:10">
      <c r="A27" s="141">
        <v>40836</v>
      </c>
      <c r="B27" s="142">
        <v>861.59</v>
      </c>
      <c r="C27" s="142">
        <v>973.58</v>
      </c>
      <c r="D27" s="142">
        <v>945.58</v>
      </c>
      <c r="E27" s="142">
        <v>685.39</v>
      </c>
      <c r="F27" s="142">
        <v>799.83</v>
      </c>
      <c r="G27" s="142">
        <v>778.03</v>
      </c>
      <c r="H27" s="142">
        <v>740.02</v>
      </c>
      <c r="I27" s="142">
        <v>806.43</v>
      </c>
      <c r="J27" s="142">
        <v>797.77</v>
      </c>
    </row>
    <row r="28" spans="1:10">
      <c r="A28" s="141">
        <v>40837</v>
      </c>
      <c r="B28" s="142">
        <v>881.47</v>
      </c>
      <c r="C28" s="142">
        <v>996.04</v>
      </c>
      <c r="D28" s="142">
        <v>967.4</v>
      </c>
      <c r="E28" s="142">
        <v>712.67</v>
      </c>
      <c r="F28" s="142">
        <v>831.67</v>
      </c>
      <c r="G28" s="142">
        <v>808.99</v>
      </c>
      <c r="H28" s="142">
        <v>756.68</v>
      </c>
      <c r="I28" s="142">
        <v>824.59</v>
      </c>
      <c r="J28" s="142">
        <v>815.74</v>
      </c>
    </row>
    <row r="29" spans="1:10">
      <c r="A29" s="141">
        <v>40840</v>
      </c>
      <c r="B29" s="142">
        <v>888.23</v>
      </c>
      <c r="C29" s="142">
        <v>1003.69</v>
      </c>
      <c r="D29" s="142">
        <v>974.82</v>
      </c>
      <c r="E29" s="142">
        <v>730.62</v>
      </c>
      <c r="F29" s="142">
        <v>852.62</v>
      </c>
      <c r="G29" s="142">
        <v>829.37</v>
      </c>
      <c r="H29" s="142">
        <v>757.26</v>
      </c>
      <c r="I29" s="142">
        <v>825.22</v>
      </c>
      <c r="J29" s="142">
        <v>816.36</v>
      </c>
    </row>
    <row r="30" spans="1:10">
      <c r="A30" s="141">
        <v>40841</v>
      </c>
      <c r="B30" s="142">
        <v>882.42</v>
      </c>
      <c r="C30" s="142">
        <v>997.12</v>
      </c>
      <c r="D30" s="142">
        <v>968.45</v>
      </c>
      <c r="E30" s="142">
        <v>726.33</v>
      </c>
      <c r="F30" s="142">
        <v>847.6</v>
      </c>
      <c r="G30" s="142">
        <v>824.49</v>
      </c>
      <c r="H30" s="142">
        <v>754.1</v>
      </c>
      <c r="I30" s="142">
        <v>821.78</v>
      </c>
      <c r="J30" s="142">
        <v>812.95</v>
      </c>
    </row>
    <row r="31" spans="1:10">
      <c r="A31" s="141">
        <v>40842</v>
      </c>
      <c r="B31" s="142" t="s">
        <v>9</v>
      </c>
      <c r="C31" s="142" t="s">
        <v>9</v>
      </c>
      <c r="D31" s="142" t="s">
        <v>9</v>
      </c>
      <c r="E31" s="142">
        <v>722.78</v>
      </c>
      <c r="F31" s="142">
        <v>843.47</v>
      </c>
      <c r="G31" s="142">
        <v>820.47</v>
      </c>
      <c r="H31" s="142">
        <v>755.56</v>
      </c>
      <c r="I31" s="142">
        <v>823.37</v>
      </c>
      <c r="J31" s="142">
        <v>814.53</v>
      </c>
    </row>
    <row r="32" spans="1:10">
      <c r="A32" s="141">
        <v>40843</v>
      </c>
      <c r="B32" s="142">
        <v>926.01</v>
      </c>
      <c r="C32" s="142">
        <v>1046.3699999999999</v>
      </c>
      <c r="D32" s="142">
        <v>1016.28</v>
      </c>
      <c r="E32" s="142">
        <v>755.26</v>
      </c>
      <c r="F32" s="142">
        <v>881.37</v>
      </c>
      <c r="G32" s="142">
        <v>857.34</v>
      </c>
      <c r="H32" s="142">
        <v>778.03</v>
      </c>
      <c r="I32" s="142">
        <v>847.86</v>
      </c>
      <c r="J32" s="142">
        <v>838.75</v>
      </c>
    </row>
    <row r="33" spans="1:10">
      <c r="A33" s="141">
        <v>40844</v>
      </c>
      <c r="B33" s="142">
        <v>915.61</v>
      </c>
      <c r="C33" s="142">
        <v>1034.6199999999999</v>
      </c>
      <c r="D33" s="142">
        <v>1004.87</v>
      </c>
      <c r="E33" s="142">
        <v>753.46</v>
      </c>
      <c r="F33" s="142">
        <v>879.26</v>
      </c>
      <c r="G33" s="142">
        <v>855.29</v>
      </c>
      <c r="H33" s="142">
        <v>772.97</v>
      </c>
      <c r="I33" s="142">
        <v>842.34</v>
      </c>
      <c r="J33" s="142">
        <v>833.29</v>
      </c>
    </row>
    <row r="34" spans="1:10">
      <c r="A34" s="141">
        <v>40847</v>
      </c>
      <c r="B34" s="142">
        <v>885.78</v>
      </c>
      <c r="C34" s="142">
        <v>1000.91</v>
      </c>
      <c r="D34" s="142">
        <v>972.13</v>
      </c>
      <c r="E34" s="142">
        <v>734.19</v>
      </c>
      <c r="F34" s="142">
        <v>856.78</v>
      </c>
      <c r="G34" s="142">
        <v>833.42</v>
      </c>
      <c r="H34" s="142">
        <v>747.98</v>
      </c>
      <c r="I34" s="142">
        <v>815.11</v>
      </c>
      <c r="J34" s="142">
        <v>806.36</v>
      </c>
    </row>
    <row r="35" spans="1:10">
      <c r="A35" s="144" t="s">
        <v>89</v>
      </c>
      <c r="B35" s="145" t="s">
        <v>9</v>
      </c>
      <c r="C35" s="145" t="s">
        <v>9</v>
      </c>
      <c r="D35" s="145" t="s">
        <v>9</v>
      </c>
      <c r="E35" s="145" t="s">
        <v>9</v>
      </c>
      <c r="F35" s="145" t="s">
        <v>9</v>
      </c>
      <c r="G35" s="145" t="s">
        <v>9</v>
      </c>
      <c r="H35" s="145" t="s">
        <v>9</v>
      </c>
      <c r="I35" s="145" t="s">
        <v>9</v>
      </c>
      <c r="J35" s="145" t="s">
        <v>9</v>
      </c>
    </row>
    <row r="36" spans="1:10">
      <c r="A36" s="148" t="s">
        <v>90</v>
      </c>
      <c r="B36" s="149">
        <v>5.3199999999999997E-2</v>
      </c>
      <c r="C36" s="149">
        <v>5.3199999999999997E-2</v>
      </c>
      <c r="D36" s="149">
        <v>5.3199999999999997E-2</v>
      </c>
      <c r="E36" s="149">
        <v>8.0399999999999999E-2</v>
      </c>
      <c r="F36" s="149">
        <v>8.0399999999999999E-2</v>
      </c>
      <c r="G36" s="149">
        <v>8.0399999999999999E-2</v>
      </c>
      <c r="H36" s="149">
        <v>4.0099999999999997E-2</v>
      </c>
      <c r="I36" s="149">
        <v>4.0099999999999997E-2</v>
      </c>
      <c r="J36" s="149">
        <v>4.0099999999999997E-2</v>
      </c>
    </row>
    <row r="37" spans="1:10">
      <c r="A37" s="151" t="s">
        <v>91</v>
      </c>
      <c r="B37" s="142">
        <v>926.01</v>
      </c>
      <c r="C37" s="142">
        <v>1046.3699999999999</v>
      </c>
      <c r="D37" s="142">
        <v>1016.28</v>
      </c>
      <c r="E37" s="142">
        <v>755.26</v>
      </c>
      <c r="F37" s="142">
        <v>881.37</v>
      </c>
      <c r="G37" s="142">
        <v>857.34</v>
      </c>
      <c r="H37" s="142">
        <v>778.03</v>
      </c>
      <c r="I37" s="142">
        <v>847.86</v>
      </c>
      <c r="J37" s="142">
        <v>838.75</v>
      </c>
    </row>
    <row r="38" spans="1:10">
      <c r="A38" s="153" t="s">
        <v>92</v>
      </c>
      <c r="B38" s="154">
        <v>40843</v>
      </c>
      <c r="C38" s="154">
        <v>40843</v>
      </c>
      <c r="D38" s="154">
        <v>40843</v>
      </c>
      <c r="E38" s="154">
        <v>40843</v>
      </c>
      <c r="F38" s="154">
        <v>40843</v>
      </c>
      <c r="G38" s="154">
        <v>40843</v>
      </c>
      <c r="H38" s="154">
        <v>40843</v>
      </c>
      <c r="I38" s="154">
        <v>40843</v>
      </c>
      <c r="J38" s="154">
        <v>40843</v>
      </c>
    </row>
    <row r="39" spans="1:10">
      <c r="A39" s="157" t="s">
        <v>93</v>
      </c>
      <c r="B39" s="158">
        <v>806.5</v>
      </c>
      <c r="C39" s="158">
        <v>911.34</v>
      </c>
      <c r="D39" s="158">
        <v>885.13</v>
      </c>
      <c r="E39" s="158">
        <v>649.79999999999995</v>
      </c>
      <c r="F39" s="158">
        <v>758.29</v>
      </c>
      <c r="G39" s="158">
        <v>737.62</v>
      </c>
      <c r="H39" s="158">
        <v>704.25</v>
      </c>
      <c r="I39" s="158">
        <v>767.46</v>
      </c>
      <c r="J39" s="158">
        <v>759.21</v>
      </c>
    </row>
    <row r="40" spans="1:10">
      <c r="A40" s="159" t="s">
        <v>94</v>
      </c>
      <c r="B40" s="160">
        <v>40820</v>
      </c>
      <c r="C40" s="160">
        <v>40820</v>
      </c>
      <c r="D40" s="160">
        <v>40820</v>
      </c>
      <c r="E40" s="160">
        <v>40820</v>
      </c>
      <c r="F40" s="160">
        <v>40820</v>
      </c>
      <c r="G40" s="160">
        <v>40820</v>
      </c>
      <c r="H40" s="160">
        <v>40820</v>
      </c>
      <c r="I40" s="160">
        <v>40820</v>
      </c>
      <c r="J40" s="160">
        <v>40820</v>
      </c>
    </row>
    <row r="41" spans="1:10">
      <c r="A41" s="161" t="s">
        <v>95</v>
      </c>
      <c r="B41" s="142">
        <v>926.01</v>
      </c>
      <c r="C41" s="142">
        <v>1046.3699999999999</v>
      </c>
      <c r="D41" s="142">
        <v>1016.28</v>
      </c>
      <c r="E41" s="142">
        <v>755.26</v>
      </c>
      <c r="F41" s="142">
        <v>881.37</v>
      </c>
      <c r="G41" s="142">
        <v>857.34</v>
      </c>
      <c r="H41" s="142">
        <v>778.03</v>
      </c>
      <c r="I41" s="142">
        <v>847.86</v>
      </c>
      <c r="J41" s="142">
        <v>838.75</v>
      </c>
    </row>
    <row r="42" spans="1:10">
      <c r="A42" s="153" t="s">
        <v>96</v>
      </c>
      <c r="B42" s="154">
        <v>40843</v>
      </c>
      <c r="C42" s="154">
        <v>40843</v>
      </c>
      <c r="D42" s="154">
        <v>40843</v>
      </c>
      <c r="E42" s="154">
        <v>40843</v>
      </c>
      <c r="F42" s="154">
        <v>40843</v>
      </c>
      <c r="G42" s="154">
        <v>40843</v>
      </c>
      <c r="H42" s="154">
        <v>40843</v>
      </c>
      <c r="I42" s="154">
        <v>40843</v>
      </c>
      <c r="J42" s="154">
        <v>40843</v>
      </c>
    </row>
    <row r="43" spans="1:10">
      <c r="A43" s="148" t="s">
        <v>97</v>
      </c>
      <c r="B43" s="158">
        <v>797.96</v>
      </c>
      <c r="C43" s="158">
        <v>901.68</v>
      </c>
      <c r="D43" s="158">
        <v>875.75</v>
      </c>
      <c r="E43" s="158">
        <v>649.79999999999995</v>
      </c>
      <c r="F43" s="158">
        <v>756.29</v>
      </c>
      <c r="G43" s="158">
        <v>737.07</v>
      </c>
      <c r="H43" s="158">
        <v>681.35</v>
      </c>
      <c r="I43" s="158">
        <v>742.5</v>
      </c>
      <c r="J43" s="158">
        <v>734.53</v>
      </c>
    </row>
    <row r="44" spans="1:10">
      <c r="A44" s="159" t="s">
        <v>98</v>
      </c>
      <c r="B44" s="160">
        <v>40809</v>
      </c>
      <c r="C44" s="160">
        <v>40809</v>
      </c>
      <c r="D44" s="160">
        <v>40809</v>
      </c>
      <c r="E44" s="160">
        <v>40820</v>
      </c>
      <c r="F44" s="160">
        <v>40808</v>
      </c>
      <c r="G44" s="160">
        <v>40808</v>
      </c>
      <c r="H44" s="160">
        <v>40809</v>
      </c>
      <c r="I44" s="160">
        <v>40809</v>
      </c>
      <c r="J44" s="160">
        <v>40809</v>
      </c>
    </row>
    <row r="45" spans="1:10">
      <c r="A45" s="151" t="s">
        <v>99</v>
      </c>
      <c r="B45" s="165">
        <v>926.01</v>
      </c>
      <c r="C45" s="165">
        <v>1046.3699999999999</v>
      </c>
      <c r="D45" s="165">
        <v>1016.28</v>
      </c>
      <c r="E45" s="165">
        <v>755.26</v>
      </c>
      <c r="F45" s="165">
        <v>881.37</v>
      </c>
      <c r="G45" s="165">
        <v>857.34</v>
      </c>
      <c r="H45" s="165">
        <v>778.03</v>
      </c>
      <c r="I45" s="165">
        <v>847.86</v>
      </c>
      <c r="J45" s="165">
        <v>838.75</v>
      </c>
    </row>
    <row r="46" spans="1:10">
      <c r="A46" s="153" t="s">
        <v>100</v>
      </c>
      <c r="B46" s="166">
        <v>40843</v>
      </c>
      <c r="C46" s="166">
        <v>40843</v>
      </c>
      <c r="D46" s="166">
        <v>40843</v>
      </c>
      <c r="E46" s="166">
        <v>40843</v>
      </c>
      <c r="F46" s="166">
        <v>40843</v>
      </c>
      <c r="G46" s="166">
        <v>40843</v>
      </c>
      <c r="H46" s="166">
        <v>40843</v>
      </c>
      <c r="I46" s="166">
        <v>40843</v>
      </c>
      <c r="J46" s="166">
        <v>40843</v>
      </c>
    </row>
    <row r="47" spans="1:10">
      <c r="A47" s="157" t="s">
        <v>101</v>
      </c>
      <c r="B47" s="167">
        <v>797.96</v>
      </c>
      <c r="C47" s="167">
        <v>901.68</v>
      </c>
      <c r="D47" s="167">
        <v>875.75</v>
      </c>
      <c r="E47" s="167">
        <v>649.79999999999995</v>
      </c>
      <c r="F47" s="167">
        <v>756.29</v>
      </c>
      <c r="G47" s="167">
        <v>737.07</v>
      </c>
      <c r="H47" s="167">
        <v>681.35</v>
      </c>
      <c r="I47" s="167">
        <v>742.5</v>
      </c>
      <c r="J47" s="167">
        <v>734.53</v>
      </c>
    </row>
    <row r="48" spans="1:10">
      <c r="A48" s="159" t="s">
        <v>102</v>
      </c>
      <c r="B48" s="168">
        <v>40809</v>
      </c>
      <c r="C48" s="168">
        <v>40809</v>
      </c>
      <c r="D48" s="168">
        <v>40809</v>
      </c>
      <c r="E48" s="168">
        <v>40820</v>
      </c>
      <c r="F48" s="168">
        <v>40808</v>
      </c>
      <c r="G48" s="168">
        <v>40808</v>
      </c>
      <c r="H48" s="168">
        <v>40809</v>
      </c>
      <c r="I48" s="168">
        <v>40809</v>
      </c>
      <c r="J48" s="168">
        <v>40809</v>
      </c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0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0"/>
  <sheetViews>
    <sheetView zoomScaleNormal="100" workbookViewId="0">
      <selection activeCell="C2" sqref="C2"/>
    </sheetView>
  </sheetViews>
  <sheetFormatPr baseColWidth="10" defaultRowHeight="12.75"/>
  <cols>
    <col min="1" max="1" width="38.7109375" bestFit="1" customWidth="1"/>
    <col min="2" max="2" width="14.42578125" bestFit="1" customWidth="1"/>
    <col min="3" max="3" width="14.7109375" bestFit="1" customWidth="1"/>
    <col min="4" max="4" width="15.7109375" bestFit="1" customWidth="1"/>
    <col min="5" max="5" width="14.5703125" customWidth="1"/>
    <col min="6" max="6" width="12.28515625" customWidth="1"/>
    <col min="7" max="7" width="11.7109375" customWidth="1"/>
    <col min="8" max="8" width="11.140625" customWidth="1"/>
    <col min="9" max="9" width="7.28515625" customWidth="1"/>
  </cols>
  <sheetData>
    <row r="1" spans="1:11" ht="18" customHeight="1"/>
    <row r="2" spans="1:11" ht="26.25">
      <c r="A2" s="175" t="s">
        <v>3</v>
      </c>
      <c r="B2" s="5"/>
      <c r="C2" s="5"/>
      <c r="D2" s="5"/>
      <c r="E2" s="5"/>
      <c r="F2" s="5"/>
      <c r="G2" s="5"/>
      <c r="H2" s="5"/>
      <c r="K2" s="176"/>
    </row>
    <row r="3" spans="1:11" ht="23.25">
      <c r="A3" s="177" t="s">
        <v>3</v>
      </c>
      <c r="B3" s="5"/>
      <c r="C3" s="5"/>
      <c r="D3" s="5"/>
      <c r="E3" s="5"/>
      <c r="F3" s="5"/>
      <c r="G3" s="5"/>
      <c r="H3" s="5"/>
    </row>
    <row r="4" spans="1:11" ht="15.75">
      <c r="G4" s="127"/>
    </row>
    <row r="5" spans="1:11" ht="15.75">
      <c r="B5" s="1"/>
      <c r="C5" s="1"/>
      <c r="G5" s="127"/>
    </row>
    <row r="6" spans="1:11" ht="15.75">
      <c r="E6" s="1"/>
      <c r="G6" s="127"/>
    </row>
    <row r="7" spans="1:11" ht="15.75" customHeight="1">
      <c r="B7" s="24"/>
      <c r="C7" s="24"/>
      <c r="D7" s="24"/>
      <c r="E7" s="24"/>
      <c r="F7" s="24"/>
      <c r="G7" s="24"/>
      <c r="H7" s="24"/>
    </row>
    <row r="8" spans="1:11" ht="15.75">
      <c r="G8" s="127"/>
    </row>
    <row r="9" spans="1:11" ht="15.75">
      <c r="G9" s="127"/>
    </row>
    <row r="10" spans="1:11" ht="38.25">
      <c r="A10" s="178" t="s">
        <v>214</v>
      </c>
      <c r="B10" s="179"/>
      <c r="C10" s="179"/>
      <c r="D10" s="180" t="s">
        <v>215</v>
      </c>
      <c r="E10" s="181" t="s">
        <v>216</v>
      </c>
      <c r="F10" s="182" t="s">
        <v>217</v>
      </c>
      <c r="G10" s="342" t="s">
        <v>218</v>
      </c>
      <c r="H10" s="343"/>
      <c r="I10" s="184" t="s">
        <v>219</v>
      </c>
    </row>
    <row r="11" spans="1:11" ht="15" customHeight="1">
      <c r="A11" s="1"/>
      <c r="B11" s="185" t="s">
        <v>10</v>
      </c>
      <c r="C11" s="185" t="s">
        <v>23</v>
      </c>
      <c r="D11" s="185" t="s">
        <v>20</v>
      </c>
      <c r="E11" s="186">
        <v>40847</v>
      </c>
      <c r="F11" s="187" t="s">
        <v>169</v>
      </c>
      <c r="G11" s="185" t="s">
        <v>170</v>
      </c>
      <c r="H11" s="187">
        <v>2010</v>
      </c>
      <c r="I11" s="187"/>
    </row>
    <row r="12" spans="1:11" ht="15" customHeight="1">
      <c r="A12" s="188" t="s">
        <v>171</v>
      </c>
      <c r="B12" s="189">
        <v>80097715.060000002</v>
      </c>
      <c r="C12" s="189">
        <v>38472370.880000003</v>
      </c>
      <c r="D12" s="189">
        <v>2319450.14</v>
      </c>
      <c r="E12" s="189">
        <v>1167407688</v>
      </c>
      <c r="F12" s="190">
        <v>82.2</v>
      </c>
      <c r="G12" s="191">
        <v>2.317E-3</v>
      </c>
      <c r="H12" s="191">
        <v>5.2631999999999998E-2</v>
      </c>
      <c r="I12" s="192" t="s">
        <v>172</v>
      </c>
    </row>
    <row r="13" spans="1:11" ht="15" customHeight="1">
      <c r="A13" s="188" t="s">
        <v>173</v>
      </c>
      <c r="B13" s="189" t="s">
        <v>9</v>
      </c>
      <c r="C13" s="189">
        <v>237738266.75999999</v>
      </c>
      <c r="D13" s="189">
        <v>9618229.0399999991</v>
      </c>
      <c r="E13" s="189">
        <v>550118400</v>
      </c>
      <c r="F13" s="190">
        <v>15.6</v>
      </c>
      <c r="G13" s="191">
        <v>6.1224000000000001E-2</v>
      </c>
      <c r="H13" s="191">
        <v>-0.17894699999999999</v>
      </c>
      <c r="I13" s="192" t="s">
        <v>172</v>
      </c>
    </row>
    <row r="14" spans="1:11" ht="15" customHeight="1">
      <c r="A14" s="188" t="s">
        <v>174</v>
      </c>
      <c r="B14" s="189">
        <v>2813881017.8200002</v>
      </c>
      <c r="C14" s="189">
        <v>3967922893.98</v>
      </c>
      <c r="D14" s="189">
        <v>386375200.92000002</v>
      </c>
      <c r="E14" s="189">
        <v>3329560000</v>
      </c>
      <c r="F14" s="190">
        <v>64.03</v>
      </c>
      <c r="G14" s="191">
        <v>3.9447999999999997E-2</v>
      </c>
      <c r="H14" s="191">
        <v>-6.9195999999999994E-2</v>
      </c>
      <c r="I14" s="192" t="s">
        <v>172</v>
      </c>
    </row>
    <row r="15" spans="1:11" ht="15" customHeight="1">
      <c r="A15" s="188" t="s">
        <v>175</v>
      </c>
      <c r="B15" s="189">
        <v>151657473.06</v>
      </c>
      <c r="C15" s="189">
        <v>166888654.53999999</v>
      </c>
      <c r="D15" s="189">
        <v>6613478.7800000003</v>
      </c>
      <c r="E15" s="189">
        <v>244677300</v>
      </c>
      <c r="F15" s="190">
        <v>9.4469999999999992</v>
      </c>
      <c r="G15" s="191">
        <v>4.9667000000000003E-2</v>
      </c>
      <c r="H15" s="191">
        <v>-0.44995600000000002</v>
      </c>
      <c r="I15" s="192" t="s">
        <v>172</v>
      </c>
    </row>
    <row r="16" spans="1:11" ht="15" customHeight="1">
      <c r="A16" s="188" t="s">
        <v>176</v>
      </c>
      <c r="B16" s="189">
        <v>17817993.039999999</v>
      </c>
      <c r="C16" s="189">
        <v>8508918.8599999994</v>
      </c>
      <c r="D16" s="189">
        <v>209201.24</v>
      </c>
      <c r="E16" s="189">
        <v>29216822.399999999</v>
      </c>
      <c r="F16" s="190">
        <v>1.2</v>
      </c>
      <c r="G16" s="191">
        <v>-2.6764E-2</v>
      </c>
      <c r="H16" s="191">
        <v>-0.45454499999999998</v>
      </c>
      <c r="I16" s="192" t="s">
        <v>172</v>
      </c>
    </row>
    <row r="17" spans="1:9" ht="15" customHeight="1">
      <c r="A17" s="188" t="s">
        <v>177</v>
      </c>
      <c r="B17" s="189">
        <v>118932425.52</v>
      </c>
      <c r="C17" s="189">
        <v>84498338.719999999</v>
      </c>
      <c r="D17" s="189">
        <v>5176561.8</v>
      </c>
      <c r="E17" s="189">
        <v>248063985</v>
      </c>
      <c r="F17" s="190">
        <v>13.91</v>
      </c>
      <c r="G17" s="191">
        <v>-8.8167999999999996E-2</v>
      </c>
      <c r="H17" s="191">
        <v>-0.36772700000000003</v>
      </c>
      <c r="I17" s="192" t="s">
        <v>172</v>
      </c>
    </row>
    <row r="18" spans="1:9" ht="15" customHeight="1">
      <c r="A18" s="188" t="s">
        <v>178</v>
      </c>
      <c r="B18" s="189">
        <v>654108401.5</v>
      </c>
      <c r="C18" s="189">
        <v>750032908.22000003</v>
      </c>
      <c r="D18" s="189">
        <v>49268700.979999997</v>
      </c>
      <c r="E18" s="189">
        <v>815216343.62399995</v>
      </c>
      <c r="F18" s="190">
        <v>9.2789999999999999</v>
      </c>
      <c r="G18" s="191">
        <v>1.4097999999999999E-2</v>
      </c>
      <c r="H18" s="191">
        <v>-0.22090699999999999</v>
      </c>
      <c r="I18" s="192" t="s">
        <v>172</v>
      </c>
    </row>
    <row r="19" spans="1:9" ht="15" customHeight="1">
      <c r="A19" s="188" t="s">
        <v>179</v>
      </c>
      <c r="B19" s="189">
        <v>6851569.2000000002</v>
      </c>
      <c r="C19" s="189">
        <v>5644265.6200000001</v>
      </c>
      <c r="D19" s="189">
        <v>231789.06</v>
      </c>
      <c r="E19" s="189">
        <v>44716161.420000002</v>
      </c>
      <c r="F19" s="190">
        <v>1.869</v>
      </c>
      <c r="G19" s="191">
        <v>-1.6316000000000001E-2</v>
      </c>
      <c r="H19" s="191">
        <v>-3.1606000000000002E-2</v>
      </c>
      <c r="I19" s="192" t="s">
        <v>172</v>
      </c>
    </row>
    <row r="20" spans="1:9" ht="15" customHeight="1">
      <c r="A20" s="188" t="s">
        <v>180</v>
      </c>
      <c r="B20" s="189">
        <v>983382847</v>
      </c>
      <c r="C20" s="189">
        <v>891147802.70000005</v>
      </c>
      <c r="D20" s="189">
        <v>53300719.219999999</v>
      </c>
      <c r="E20" s="189">
        <v>845056802.70000005</v>
      </c>
      <c r="F20" s="190">
        <v>9.9</v>
      </c>
      <c r="G20" s="191">
        <v>8.863E-2</v>
      </c>
      <c r="H20" s="191">
        <v>-7.9497999999999999E-2</v>
      </c>
      <c r="I20" s="192" t="s">
        <v>172</v>
      </c>
    </row>
    <row r="21" spans="1:9" ht="15" customHeight="1">
      <c r="A21" s="188" t="s">
        <v>181</v>
      </c>
      <c r="B21" s="189">
        <v>49036164.240000002</v>
      </c>
      <c r="C21" s="189">
        <v>59446360.280000001</v>
      </c>
      <c r="D21" s="189">
        <v>2206620.48</v>
      </c>
      <c r="E21" s="189">
        <v>267911280</v>
      </c>
      <c r="F21" s="190">
        <v>27.495000000000001</v>
      </c>
      <c r="G21" s="191">
        <v>1.6827000000000002E-2</v>
      </c>
      <c r="H21" s="191">
        <v>-7.5798000000000004E-2</v>
      </c>
      <c r="I21" s="192" t="s">
        <v>172</v>
      </c>
    </row>
    <row r="22" spans="1:9" ht="15" customHeight="1">
      <c r="A22" s="188" t="s">
        <v>182</v>
      </c>
      <c r="B22" s="189">
        <v>15252164247.5599</v>
      </c>
      <c r="C22" s="189">
        <v>9560827127.7199898</v>
      </c>
      <c r="D22" s="189">
        <v>884172922.55999994</v>
      </c>
      <c r="E22" s="189">
        <v>5904075590.3999996</v>
      </c>
      <c r="F22" s="190">
        <v>15.6</v>
      </c>
      <c r="G22" s="191">
        <v>-0.194215</v>
      </c>
      <c r="H22" s="191">
        <v>-0.55606100000000003</v>
      </c>
      <c r="I22" s="192" t="s">
        <v>172</v>
      </c>
    </row>
    <row r="23" spans="1:9" ht="15" customHeight="1">
      <c r="A23" s="188" t="s">
        <v>183</v>
      </c>
      <c r="B23" s="189">
        <v>666914516.12</v>
      </c>
      <c r="C23" s="189">
        <v>378148669.88</v>
      </c>
      <c r="D23" s="189">
        <v>21536932.280000001</v>
      </c>
      <c r="E23" s="189">
        <v>1890522005.02</v>
      </c>
      <c r="F23" s="190">
        <v>10.51</v>
      </c>
      <c r="G23" s="191">
        <v>-2.8202000000000001E-2</v>
      </c>
      <c r="H23" s="191">
        <v>-0.15819</v>
      </c>
      <c r="I23" s="192" t="s">
        <v>172</v>
      </c>
    </row>
    <row r="24" spans="1:9" ht="15" customHeight="1">
      <c r="A24" s="188" t="s">
        <v>184</v>
      </c>
      <c r="B24" s="189">
        <v>463066732.83999997</v>
      </c>
      <c r="C24" s="189">
        <v>305658846.77999997</v>
      </c>
      <c r="D24" s="189">
        <v>13925126.26</v>
      </c>
      <c r="E24" s="189">
        <v>682500000</v>
      </c>
      <c r="F24" s="190">
        <v>32.5</v>
      </c>
      <c r="G24" s="191">
        <v>1.6101000000000001E-2</v>
      </c>
      <c r="H24" s="191">
        <v>-0.36560599999999999</v>
      </c>
      <c r="I24" s="192" t="s">
        <v>172</v>
      </c>
    </row>
    <row r="25" spans="1:9" ht="15" customHeight="1">
      <c r="A25" s="188" t="s">
        <v>185</v>
      </c>
      <c r="B25" s="189">
        <v>14884965.5</v>
      </c>
      <c r="C25" s="189">
        <v>15223772.880000001</v>
      </c>
      <c r="D25" s="189">
        <v>402506.58</v>
      </c>
      <c r="E25" s="189">
        <v>69660982.549999997</v>
      </c>
      <c r="F25" s="190">
        <v>9.2449999999999992</v>
      </c>
      <c r="G25" s="191">
        <v>2.7222E-2</v>
      </c>
      <c r="H25" s="191">
        <v>-0.151835</v>
      </c>
      <c r="I25" s="192" t="s">
        <v>172</v>
      </c>
    </row>
    <row r="26" spans="1:9" ht="15" customHeight="1">
      <c r="A26" s="188" t="s">
        <v>186</v>
      </c>
      <c r="B26" s="189">
        <v>7175716.4800000004</v>
      </c>
      <c r="C26" s="189">
        <v>9780005.3599999994</v>
      </c>
      <c r="D26" s="189">
        <v>379922.24</v>
      </c>
      <c r="E26" s="189">
        <v>31010217.758000001</v>
      </c>
      <c r="F26" s="190">
        <v>1.0269999999999999</v>
      </c>
      <c r="G26" s="191">
        <v>-4.6425000000000001E-2</v>
      </c>
      <c r="H26" s="191">
        <v>-0.44809399999999999</v>
      </c>
      <c r="I26" s="192" t="s">
        <v>172</v>
      </c>
    </row>
    <row r="27" spans="1:9" ht="15" customHeight="1">
      <c r="A27" s="188" t="s">
        <v>187</v>
      </c>
      <c r="B27" s="189">
        <v>4586933031.4399996</v>
      </c>
      <c r="C27" s="189">
        <v>3650176360.3800001</v>
      </c>
      <c r="D27" s="189">
        <v>269943838.92000002</v>
      </c>
      <c r="E27" s="189">
        <v>2612866485.46</v>
      </c>
      <c r="F27" s="190">
        <v>2.387</v>
      </c>
      <c r="G27" s="191">
        <v>0.113859</v>
      </c>
      <c r="H27" s="191">
        <v>-0.25148900000000002</v>
      </c>
      <c r="I27" s="192" t="s">
        <v>172</v>
      </c>
    </row>
    <row r="28" spans="1:9" ht="15" customHeight="1">
      <c r="A28" s="188" t="s">
        <v>188</v>
      </c>
      <c r="B28" s="189">
        <v>1847471832.24</v>
      </c>
      <c r="C28" s="189">
        <v>545560409.48000002</v>
      </c>
      <c r="D28" s="189">
        <v>9184772.8399999999</v>
      </c>
      <c r="E28" s="189">
        <v>93928759.327000007</v>
      </c>
      <c r="F28" s="190">
        <v>1.9330000000000001</v>
      </c>
      <c r="G28" s="191">
        <v>-5.7533000000000001E-2</v>
      </c>
      <c r="H28" s="191">
        <v>-0.83336200000000005</v>
      </c>
      <c r="I28" s="192" t="s">
        <v>172</v>
      </c>
    </row>
    <row r="29" spans="1:9" ht="15" customHeight="1">
      <c r="A29" s="188" t="s">
        <v>189</v>
      </c>
      <c r="B29" s="189">
        <v>231447867.46000001</v>
      </c>
      <c r="C29" s="189">
        <v>261620414.31999999</v>
      </c>
      <c r="D29" s="189">
        <v>14066480.24</v>
      </c>
      <c r="E29" s="189">
        <v>707200000</v>
      </c>
      <c r="F29" s="190">
        <v>54.4</v>
      </c>
      <c r="G29" s="191">
        <v>9.6001000000000003E-2</v>
      </c>
      <c r="H29" s="191">
        <v>-0.24444399999999999</v>
      </c>
      <c r="I29" s="192" t="s">
        <v>172</v>
      </c>
    </row>
    <row r="30" spans="1:9" ht="15" customHeight="1">
      <c r="A30" s="188" t="s">
        <v>190</v>
      </c>
      <c r="B30" s="18">
        <v>107440953.58</v>
      </c>
      <c r="C30" s="189">
        <v>686658496.60000002</v>
      </c>
      <c r="D30" s="189">
        <v>56235469.119999997</v>
      </c>
      <c r="E30" s="189">
        <v>2040633000</v>
      </c>
      <c r="F30" s="190">
        <v>76.86</v>
      </c>
      <c r="G30" s="191">
        <v>4.0758000000000003E-2</v>
      </c>
      <c r="H30" s="191">
        <v>-0.116552</v>
      </c>
      <c r="I30" s="192" t="s">
        <v>172</v>
      </c>
    </row>
    <row r="31" spans="1:9" ht="15" customHeight="1">
      <c r="A31" s="188" t="s">
        <v>191</v>
      </c>
      <c r="B31" s="189">
        <v>456145901.48000002</v>
      </c>
      <c r="C31" s="189">
        <v>413348164</v>
      </c>
      <c r="D31" s="189">
        <v>34526705.140000001</v>
      </c>
      <c r="E31" s="189">
        <v>1340000000</v>
      </c>
      <c r="F31" s="190">
        <v>67</v>
      </c>
      <c r="G31" s="191">
        <v>-8.2889999999999995E-3</v>
      </c>
      <c r="H31" s="191">
        <v>-0.23041600000000001</v>
      </c>
      <c r="I31" s="192" t="s">
        <v>172</v>
      </c>
    </row>
    <row r="32" spans="1:9" ht="15" customHeight="1">
      <c r="A32" s="188" t="s">
        <v>192</v>
      </c>
      <c r="B32" s="189">
        <v>1049794655.1</v>
      </c>
      <c r="C32" s="189">
        <v>799272299.60000002</v>
      </c>
      <c r="D32" s="189">
        <v>37169257.399999999</v>
      </c>
      <c r="E32" s="189">
        <v>1475349613.9200001</v>
      </c>
      <c r="F32" s="190">
        <v>21.84</v>
      </c>
      <c r="G32" s="191">
        <v>2.2471999999999999E-2</v>
      </c>
      <c r="H32" s="191">
        <v>-0.116684</v>
      </c>
      <c r="I32" s="192" t="s">
        <v>172</v>
      </c>
    </row>
    <row r="33" spans="1:9" ht="15" customHeight="1">
      <c r="A33" s="188" t="s">
        <v>193</v>
      </c>
      <c r="B33" s="189">
        <v>7779349916.1000004</v>
      </c>
      <c r="C33" s="189">
        <v>6659776932.4799995</v>
      </c>
      <c r="D33" s="189">
        <v>398697673.77999997</v>
      </c>
      <c r="E33" s="189">
        <v>8271818174.9249897</v>
      </c>
      <c r="F33" s="190">
        <v>25.274999999999999</v>
      </c>
      <c r="G33" s="191">
        <v>0.122336</v>
      </c>
      <c r="H33" s="191">
        <v>-0.18729899999999999</v>
      </c>
      <c r="I33" s="192" t="s">
        <v>172</v>
      </c>
    </row>
    <row r="34" spans="1:9" ht="15" customHeight="1">
      <c r="A34" s="188" t="s">
        <v>194</v>
      </c>
      <c r="B34" s="189">
        <v>276510711.92000002</v>
      </c>
      <c r="C34" s="189">
        <v>155796606.25999999</v>
      </c>
      <c r="D34" s="189">
        <v>10717172.859999999</v>
      </c>
      <c r="E34" s="189">
        <v>535950000</v>
      </c>
      <c r="F34" s="190">
        <v>15</v>
      </c>
      <c r="G34" s="191">
        <v>-5.6899999999999999E-2</v>
      </c>
      <c r="H34" s="191">
        <v>-0.47816999999999998</v>
      </c>
      <c r="I34" s="192" t="s">
        <v>172</v>
      </c>
    </row>
    <row r="35" spans="1:9" ht="15" customHeight="1">
      <c r="A35" s="188" t="s">
        <v>195</v>
      </c>
      <c r="B35" s="189">
        <v>55729490.82</v>
      </c>
      <c r="C35" s="189">
        <v>198290268.86000001</v>
      </c>
      <c r="D35" s="189">
        <v>13894398.4</v>
      </c>
      <c r="E35" s="189">
        <v>146281111.33500001</v>
      </c>
      <c r="F35" s="190">
        <v>6.5510000000000002</v>
      </c>
      <c r="G35" s="191">
        <v>0.19762299999999999</v>
      </c>
      <c r="H35" s="191">
        <v>0.43034899999999998</v>
      </c>
      <c r="I35" s="192" t="s">
        <v>172</v>
      </c>
    </row>
    <row r="36" spans="1:9" ht="15" customHeight="1">
      <c r="A36" s="188" t="s">
        <v>196</v>
      </c>
      <c r="B36" s="189">
        <v>6640927410.6400003</v>
      </c>
      <c r="C36" s="189">
        <v>3679724137.5799999</v>
      </c>
      <c r="D36" s="189">
        <v>333686630.13999999</v>
      </c>
      <c r="E36" s="189">
        <v>3968754017.1999998</v>
      </c>
      <c r="F36" s="190">
        <v>20.3</v>
      </c>
      <c r="G36" s="191">
        <v>-8.3727999999999997E-2</v>
      </c>
      <c r="H36" s="191">
        <v>-0.50487800000000005</v>
      </c>
      <c r="I36" s="192" t="s">
        <v>172</v>
      </c>
    </row>
    <row r="37" spans="1:9" ht="15" customHeight="1">
      <c r="A37" s="188" t="s">
        <v>197</v>
      </c>
      <c r="B37" s="189">
        <v>1021745917.88</v>
      </c>
      <c r="C37" s="189">
        <v>711234903.01999998</v>
      </c>
      <c r="D37" s="189">
        <v>50337039.68</v>
      </c>
      <c r="E37" s="189">
        <v>629738101.78499997</v>
      </c>
      <c r="F37" s="190">
        <v>15.815</v>
      </c>
      <c r="G37" s="191">
        <v>5.4332999999999999E-2</v>
      </c>
      <c r="H37" s="191">
        <v>-0.46344400000000002</v>
      </c>
      <c r="I37" s="192" t="s">
        <v>172</v>
      </c>
    </row>
    <row r="38" spans="1:9" ht="15" customHeight="1">
      <c r="A38" s="188" t="s">
        <v>198</v>
      </c>
      <c r="B38" s="189">
        <v>64034492.020000003</v>
      </c>
      <c r="C38" s="189">
        <v>68045036.420000002</v>
      </c>
      <c r="D38" s="189">
        <v>6984883.9400000004</v>
      </c>
      <c r="E38" s="189">
        <v>203898000</v>
      </c>
      <c r="F38" s="190">
        <v>29.984999999999999</v>
      </c>
      <c r="G38" s="191">
        <v>-6.0914999999999997E-2</v>
      </c>
      <c r="H38" s="191">
        <v>-0.20039999999999999</v>
      </c>
      <c r="I38" s="192" t="s">
        <v>172</v>
      </c>
    </row>
    <row r="39" spans="1:9" ht="15" customHeight="1">
      <c r="A39" s="188" t="s">
        <v>199</v>
      </c>
      <c r="B39" s="189">
        <v>164481255.25999999</v>
      </c>
      <c r="C39" s="189">
        <v>105392042.31999999</v>
      </c>
      <c r="D39" s="189">
        <v>6807248.9400000004</v>
      </c>
      <c r="E39" s="189">
        <v>289504551.5</v>
      </c>
      <c r="F39" s="190">
        <v>4.25</v>
      </c>
      <c r="G39" s="191">
        <v>7.0528999999999994E-2</v>
      </c>
      <c r="H39" s="191">
        <v>-0.195076</v>
      </c>
      <c r="I39" s="192" t="s">
        <v>172</v>
      </c>
    </row>
    <row r="40" spans="1:9" ht="15" customHeight="1">
      <c r="A40" s="188" t="s">
        <v>200</v>
      </c>
      <c r="B40" s="189">
        <v>835306405.5</v>
      </c>
      <c r="C40" s="189">
        <v>776788196.24000001</v>
      </c>
      <c r="D40" s="189">
        <v>62722761.039999999</v>
      </c>
      <c r="E40" s="189">
        <v>918560000</v>
      </c>
      <c r="F40" s="190">
        <v>57.41</v>
      </c>
      <c r="G40" s="191">
        <v>0.10915800000000001</v>
      </c>
      <c r="H40" s="191">
        <v>-0.10992200000000001</v>
      </c>
      <c r="I40" s="192" t="s">
        <v>172</v>
      </c>
    </row>
    <row r="41" spans="1:9" ht="15" customHeight="1">
      <c r="A41" s="188" t="s">
        <v>201</v>
      </c>
      <c r="B41" s="189">
        <v>454809612.57999998</v>
      </c>
      <c r="C41" s="189">
        <v>320932763.38</v>
      </c>
      <c r="D41" s="189">
        <v>14234342.84</v>
      </c>
      <c r="E41" s="189">
        <v>646005827.60000002</v>
      </c>
      <c r="F41" s="190">
        <v>31.4</v>
      </c>
      <c r="G41" s="191">
        <v>4.6317999999999998E-2</v>
      </c>
      <c r="H41" s="191">
        <v>-0.20687</v>
      </c>
      <c r="I41" s="192" t="s">
        <v>172</v>
      </c>
    </row>
    <row r="42" spans="1:9" ht="15" customHeight="1">
      <c r="A42" s="188" t="s">
        <v>202</v>
      </c>
      <c r="B42" s="189">
        <v>937121093.84000003</v>
      </c>
      <c r="C42" s="189">
        <v>707012832.70000005</v>
      </c>
      <c r="D42" s="189">
        <v>47452234.579999998</v>
      </c>
      <c r="E42" s="189">
        <v>2539349933.1750002</v>
      </c>
      <c r="F42" s="190">
        <v>22.274999999999999</v>
      </c>
      <c r="G42" s="191">
        <v>-3.1099999999999999E-2</v>
      </c>
      <c r="H42" s="191">
        <v>8.6584999999999995E-2</v>
      </c>
      <c r="I42" s="192" t="s">
        <v>172</v>
      </c>
    </row>
    <row r="43" spans="1:9" ht="15" customHeight="1">
      <c r="A43" s="188" t="s">
        <v>203</v>
      </c>
      <c r="B43" s="189">
        <v>4369499466.6000004</v>
      </c>
      <c r="C43" s="189">
        <v>3033057237.4400001</v>
      </c>
      <c r="D43" s="189">
        <v>258025787.63999999</v>
      </c>
      <c r="E43" s="189">
        <v>3645890000</v>
      </c>
      <c r="F43" s="190">
        <v>8.23</v>
      </c>
      <c r="G43" s="191">
        <v>8.5894999999999999E-2</v>
      </c>
      <c r="H43" s="191">
        <v>-0.21768100000000001</v>
      </c>
      <c r="I43" s="192" t="s">
        <v>172</v>
      </c>
    </row>
    <row r="44" spans="1:9" ht="15" customHeight="1">
      <c r="A44" s="188" t="s">
        <v>204</v>
      </c>
      <c r="B44" s="189">
        <v>117001811.14</v>
      </c>
      <c r="C44" s="189">
        <v>29648045.579999998</v>
      </c>
      <c r="D44" s="189">
        <v>2760268.22</v>
      </c>
      <c r="E44" s="189">
        <v>1605723986.9100001</v>
      </c>
      <c r="F44" s="190">
        <v>11.23</v>
      </c>
      <c r="G44" s="191">
        <v>-3.5222999999999997E-2</v>
      </c>
      <c r="H44" s="191">
        <v>-0.23605400000000001</v>
      </c>
      <c r="I44" s="192" t="s">
        <v>172</v>
      </c>
    </row>
    <row r="45" spans="1:9" ht="15" customHeight="1">
      <c r="A45" s="188" t="s">
        <v>205</v>
      </c>
      <c r="B45" s="189">
        <v>3122784075</v>
      </c>
      <c r="C45" s="189">
        <v>3002426755.02</v>
      </c>
      <c r="D45" s="189">
        <v>149327893.96000001</v>
      </c>
      <c r="E45" s="189">
        <v>3580865585.0100002</v>
      </c>
      <c r="F45" s="190">
        <v>21.035</v>
      </c>
      <c r="G45" s="191">
        <v>-2.9527000000000001E-2</v>
      </c>
      <c r="H45" s="191">
        <v>-0.24551600000000001</v>
      </c>
      <c r="I45" s="192" t="s">
        <v>172</v>
      </c>
    </row>
    <row r="46" spans="1:9" ht="15" customHeight="1">
      <c r="A46" s="188" t="s">
        <v>206</v>
      </c>
      <c r="B46" s="189">
        <v>1825643809.9400001</v>
      </c>
      <c r="C46" s="189">
        <v>1494089890.3</v>
      </c>
      <c r="D46" s="189">
        <v>119967021.88</v>
      </c>
      <c r="E46" s="189">
        <v>3887360000</v>
      </c>
      <c r="F46" s="190">
        <v>30.37</v>
      </c>
      <c r="G46" s="191">
        <v>5.9110999999999997E-2</v>
      </c>
      <c r="H46" s="191">
        <v>-0.21918000000000001</v>
      </c>
      <c r="I46" s="192" t="s">
        <v>172</v>
      </c>
    </row>
    <row r="47" spans="1:9" ht="15" customHeight="1">
      <c r="A47" s="188" t="s">
        <v>207</v>
      </c>
      <c r="B47" s="189">
        <v>6647011487.0799999</v>
      </c>
      <c r="C47" s="189">
        <v>5633524393.6000004</v>
      </c>
      <c r="D47" s="189">
        <v>442232629.31999999</v>
      </c>
      <c r="E47" s="189">
        <v>4226229075</v>
      </c>
      <c r="F47" s="190">
        <v>25</v>
      </c>
      <c r="G47" s="191">
        <v>0.139212</v>
      </c>
      <c r="H47" s="191">
        <v>-0.298738</v>
      </c>
      <c r="I47" s="192" t="s">
        <v>172</v>
      </c>
    </row>
    <row r="48" spans="1:9" ht="15" customHeight="1">
      <c r="A48" s="188" t="s">
        <v>208</v>
      </c>
      <c r="B48" s="189">
        <v>41511091.079999998</v>
      </c>
      <c r="C48" s="189">
        <v>24488877.379999999</v>
      </c>
      <c r="D48" s="189">
        <v>725813.14</v>
      </c>
      <c r="E48" s="189">
        <v>65394000</v>
      </c>
      <c r="F48" s="190">
        <v>1.2110000000000001</v>
      </c>
      <c r="G48" s="191">
        <v>-9.0019999999999996E-3</v>
      </c>
      <c r="H48" s="191">
        <v>-0.54813400000000001</v>
      </c>
      <c r="I48" s="192" t="s">
        <v>172</v>
      </c>
    </row>
    <row r="49" spans="1:9" ht="15" customHeight="1">
      <c r="A49" s="188" t="s">
        <v>209</v>
      </c>
      <c r="B49" s="189">
        <v>2998622890.5799999</v>
      </c>
      <c r="C49" s="189">
        <v>1991695370.6400001</v>
      </c>
      <c r="D49" s="189">
        <v>115417740.18000001</v>
      </c>
      <c r="E49" s="189">
        <v>1031649934.392</v>
      </c>
      <c r="F49" s="190">
        <v>8.7780000000000005</v>
      </c>
      <c r="G49" s="191">
        <v>-5.326E-3</v>
      </c>
      <c r="H49" s="191">
        <v>-0.38572400000000001</v>
      </c>
      <c r="I49" s="192" t="s">
        <v>172</v>
      </c>
    </row>
    <row r="50" spans="1:9" ht="15" customHeight="1">
      <c r="A50" s="188" t="s">
        <v>210</v>
      </c>
      <c r="B50" s="189">
        <v>70055151.900000006</v>
      </c>
      <c r="C50" s="189">
        <v>43658226.039999999</v>
      </c>
      <c r="D50" s="189">
        <v>2316514.6</v>
      </c>
      <c r="E50" s="189">
        <v>134750000</v>
      </c>
      <c r="F50" s="190">
        <v>26.95</v>
      </c>
      <c r="G50" s="191">
        <v>0.1</v>
      </c>
      <c r="H50" s="191">
        <v>8.8888999999999996E-2</v>
      </c>
      <c r="I50" s="192" t="s">
        <v>172</v>
      </c>
    </row>
    <row r="51" spans="1:9" ht="15" customHeight="1">
      <c r="A51" s="188" t="s">
        <v>211</v>
      </c>
      <c r="B51" s="189">
        <v>627555960.48000002</v>
      </c>
      <c r="C51" s="189">
        <v>664460216.46000004</v>
      </c>
      <c r="D51" s="189">
        <v>20878405.18</v>
      </c>
      <c r="E51" s="189">
        <v>655545000</v>
      </c>
      <c r="F51" s="190">
        <v>15.07</v>
      </c>
      <c r="G51" s="191">
        <v>0.15834000000000001</v>
      </c>
      <c r="H51" s="191">
        <v>-0.278775</v>
      </c>
      <c r="I51" s="192" t="s">
        <v>172</v>
      </c>
    </row>
    <row r="52" spans="1:9" ht="5.0999999999999996" customHeight="1"/>
    <row r="53" spans="1:9" ht="15" customHeight="1">
      <c r="A53" s="193" t="s">
        <v>212</v>
      </c>
    </row>
    <row r="54" spans="1:9" ht="15" customHeight="1">
      <c r="A54" s="193" t="s">
        <v>213</v>
      </c>
    </row>
    <row r="55" spans="1:9" ht="15" customHeight="1"/>
    <row r="56" spans="1:9" ht="15" customHeight="1"/>
    <row r="57" spans="1:9" ht="15" customHeight="1"/>
    <row r="58" spans="1:9" ht="15" customHeight="1"/>
    <row r="59" spans="1:9" ht="15" customHeight="1"/>
    <row r="60" spans="1:9" ht="15" customHeight="1"/>
    <row r="61" spans="1:9" ht="15" customHeight="1"/>
    <row r="62" spans="1:9" ht="15" customHeight="1"/>
    <row r="63" spans="1:9" ht="15" customHeight="1"/>
    <row r="64" spans="1:9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workbookViewId="0">
      <selection activeCell="E23" sqref="E23"/>
    </sheetView>
  </sheetViews>
  <sheetFormatPr baseColWidth="10" defaultRowHeight="12.75"/>
  <cols>
    <col min="1" max="1" width="36.140625" customWidth="1"/>
    <col min="2" max="2" width="13.7109375" bestFit="1" customWidth="1"/>
    <col min="3" max="3" width="13.7109375" customWidth="1"/>
    <col min="4" max="4" width="15.5703125" customWidth="1"/>
    <col min="5" max="5" width="14.5703125" customWidth="1"/>
    <col min="6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5" t="s">
        <v>220</v>
      </c>
      <c r="B2" s="5"/>
      <c r="C2" s="5"/>
      <c r="D2" s="5"/>
      <c r="E2" s="5"/>
      <c r="F2" s="5"/>
      <c r="G2" s="5"/>
      <c r="H2" s="5"/>
    </row>
    <row r="3" spans="1:9" ht="23.25">
      <c r="A3" s="177" t="s">
        <v>221</v>
      </c>
      <c r="B3" s="5"/>
      <c r="C3" s="5"/>
      <c r="D3" s="5"/>
      <c r="E3" s="5"/>
      <c r="F3" s="5"/>
      <c r="G3" s="5"/>
      <c r="H3" s="5"/>
    </row>
    <row r="4" spans="1:9" ht="15.75">
      <c r="G4" s="127"/>
    </row>
    <row r="5" spans="1:9" ht="15.75">
      <c r="G5" s="127"/>
    </row>
    <row r="6" spans="1:9" ht="15.75">
      <c r="G6" s="127"/>
    </row>
    <row r="7" spans="1:9" ht="15.75">
      <c r="B7" s="1"/>
      <c r="D7" s="1"/>
      <c r="G7" s="127"/>
    </row>
    <row r="8" spans="1:9" ht="15.75" customHeight="1">
      <c r="B8" s="24"/>
      <c r="C8" s="24"/>
      <c r="D8" s="24"/>
      <c r="E8" s="24"/>
      <c r="F8" s="24"/>
      <c r="G8" s="24"/>
      <c r="H8" s="24"/>
    </row>
    <row r="9" spans="1:9" ht="15.75">
      <c r="G9" s="127"/>
    </row>
    <row r="10" spans="1:9" ht="20.25">
      <c r="A10" s="194" t="s">
        <v>4</v>
      </c>
      <c r="G10" s="127"/>
    </row>
    <row r="11" spans="1:9" ht="3.75" customHeight="1">
      <c r="G11" s="127"/>
    </row>
    <row r="12" spans="1:9" ht="38.25" customHeight="1">
      <c r="A12" s="178" t="s">
        <v>214</v>
      </c>
      <c r="B12" s="179"/>
      <c r="C12" s="179"/>
      <c r="D12" s="180" t="s">
        <v>215</v>
      </c>
      <c r="E12" s="181" t="s">
        <v>216</v>
      </c>
      <c r="F12" s="182" t="s">
        <v>217</v>
      </c>
      <c r="G12" s="344" t="s">
        <v>218</v>
      </c>
      <c r="H12" s="345"/>
      <c r="I12" s="184" t="s">
        <v>219</v>
      </c>
    </row>
    <row r="13" spans="1:9" ht="15" customHeight="1">
      <c r="A13" s="1"/>
      <c r="B13" s="185" t="s">
        <v>10</v>
      </c>
      <c r="C13" s="185" t="s">
        <v>23</v>
      </c>
      <c r="D13" s="195" t="s">
        <v>20</v>
      </c>
      <c r="E13" s="186">
        <v>40847</v>
      </c>
      <c r="F13" s="187" t="s">
        <v>169</v>
      </c>
      <c r="G13" s="195">
        <v>40787</v>
      </c>
      <c r="H13" s="187">
        <v>2010</v>
      </c>
      <c r="I13" s="187"/>
    </row>
    <row r="14" spans="1:9" ht="15" customHeight="1">
      <c r="A14" s="196" t="s">
        <v>222</v>
      </c>
      <c r="B14" s="18">
        <v>369223710.13999999</v>
      </c>
      <c r="C14" s="18">
        <v>39867851.659999996</v>
      </c>
      <c r="D14" s="18" t="s">
        <v>9</v>
      </c>
      <c r="E14" s="18">
        <v>22176000</v>
      </c>
      <c r="F14" s="197">
        <v>0.84</v>
      </c>
      <c r="G14" s="198">
        <v>0</v>
      </c>
      <c r="H14" s="198">
        <v>-0.774254</v>
      </c>
      <c r="I14" s="15" t="s">
        <v>172</v>
      </c>
    </row>
    <row r="15" spans="1:9" ht="15" customHeight="1">
      <c r="A15" s="196" t="s">
        <v>223</v>
      </c>
      <c r="B15" s="18">
        <v>776564120.20000005</v>
      </c>
      <c r="C15" s="18">
        <v>416337116.75999999</v>
      </c>
      <c r="D15" s="18">
        <v>16642746.34</v>
      </c>
      <c r="E15" s="18">
        <v>1364696850.72</v>
      </c>
      <c r="F15" s="197">
        <v>3.66</v>
      </c>
      <c r="G15" s="198">
        <v>1.6667000000000001E-2</v>
      </c>
      <c r="H15" s="198">
        <v>-0.162471</v>
      </c>
      <c r="I15" s="15" t="s">
        <v>172</v>
      </c>
    </row>
    <row r="16" spans="1:9" ht="15" customHeight="1">
      <c r="A16" s="196" t="s">
        <v>224</v>
      </c>
      <c r="B16" s="18">
        <v>1328214.02</v>
      </c>
      <c r="C16" s="18">
        <v>953885.18</v>
      </c>
      <c r="D16" s="18">
        <v>53315.12</v>
      </c>
      <c r="E16" s="18">
        <v>13771134.09</v>
      </c>
      <c r="F16" s="197">
        <v>0.89500000000000002</v>
      </c>
      <c r="G16" s="198">
        <v>-4.7871999999999998E-2</v>
      </c>
      <c r="H16" s="198">
        <v>-4.4824000000000003E-2</v>
      </c>
      <c r="I16" s="15" t="s">
        <v>172</v>
      </c>
    </row>
    <row r="17" spans="1:9" ht="15" customHeight="1">
      <c r="A17" s="196" t="s">
        <v>225</v>
      </c>
      <c r="B17" s="189">
        <v>162701261.41999999</v>
      </c>
      <c r="C17" s="18">
        <v>5019082.66</v>
      </c>
      <c r="D17" s="18">
        <v>161906.85999999999</v>
      </c>
      <c r="E17" s="18">
        <v>173910000</v>
      </c>
      <c r="F17" s="197">
        <v>5.0999999999999996</v>
      </c>
      <c r="G17" s="198">
        <v>-0.150142</v>
      </c>
      <c r="H17" s="198">
        <v>-0.254604</v>
      </c>
      <c r="I17" s="15" t="s">
        <v>172</v>
      </c>
    </row>
    <row r="18" spans="1:9" ht="15" customHeight="1">
      <c r="A18" s="196" t="s">
        <v>226</v>
      </c>
      <c r="B18" s="18">
        <v>2117293.58</v>
      </c>
      <c r="C18" s="18">
        <v>910908.94</v>
      </c>
      <c r="D18" s="18">
        <v>107363</v>
      </c>
      <c r="E18" s="18">
        <v>7200000</v>
      </c>
      <c r="F18" s="197">
        <v>14.4</v>
      </c>
      <c r="G18" s="198">
        <v>0.107692</v>
      </c>
      <c r="H18" s="198">
        <v>-0.51186399999999999</v>
      </c>
      <c r="I18" s="15" t="s">
        <v>172</v>
      </c>
    </row>
    <row r="19" spans="1:9" ht="15" customHeight="1">
      <c r="A19" s="196" t="s">
        <v>227</v>
      </c>
      <c r="B19" s="18">
        <v>14233298.18</v>
      </c>
      <c r="C19" s="18">
        <v>2778432</v>
      </c>
      <c r="D19" s="18">
        <v>34671.94</v>
      </c>
      <c r="E19" s="18">
        <v>8783291.6500000004</v>
      </c>
      <c r="F19" s="197">
        <v>2.4500000000000002</v>
      </c>
      <c r="G19" s="198">
        <v>-5.4053999999999998E-2</v>
      </c>
      <c r="H19" s="198">
        <v>-0.54205599999999998</v>
      </c>
      <c r="I19" s="15" t="s">
        <v>172</v>
      </c>
    </row>
    <row r="20" spans="1:9" ht="15" customHeight="1">
      <c r="A20" s="196" t="s">
        <v>228</v>
      </c>
      <c r="B20" s="18">
        <v>8368034.7999999998</v>
      </c>
      <c r="C20" s="18">
        <v>2713823.06</v>
      </c>
      <c r="D20" s="18">
        <v>27764.26</v>
      </c>
      <c r="E20" s="18">
        <v>6929989.5</v>
      </c>
      <c r="F20" s="197">
        <v>10.5</v>
      </c>
      <c r="G20" s="198">
        <v>-2.7778000000000001E-2</v>
      </c>
      <c r="H20" s="198">
        <v>-0.56039399999999995</v>
      </c>
      <c r="I20" s="15" t="s">
        <v>172</v>
      </c>
    </row>
    <row r="21" spans="1:9" ht="15" customHeight="1">
      <c r="A21" s="196" t="s">
        <v>229</v>
      </c>
      <c r="B21" s="18">
        <v>4340805.34</v>
      </c>
      <c r="C21" s="18">
        <v>12666823.060000001</v>
      </c>
      <c r="D21" s="18">
        <v>870817.68</v>
      </c>
      <c r="E21" s="18">
        <v>29894543.280000001</v>
      </c>
      <c r="F21" s="197">
        <v>4.79</v>
      </c>
      <c r="G21" s="198">
        <v>-4.2000000000000003E-2</v>
      </c>
      <c r="H21" s="198">
        <v>0.16564000000000001</v>
      </c>
      <c r="I21" s="15" t="s">
        <v>172</v>
      </c>
    </row>
    <row r="22" spans="1:9" ht="5.0999999999999996" customHeight="1">
      <c r="A22" s="196"/>
      <c r="B22" s="18"/>
      <c r="C22" s="18"/>
      <c r="D22" s="18"/>
      <c r="E22" s="18"/>
      <c r="F22" s="197"/>
      <c r="G22" s="198"/>
      <c r="H22" s="198"/>
      <c r="I22" s="15"/>
    </row>
    <row r="23" spans="1:9" ht="15" customHeight="1">
      <c r="A23" s="199" t="s">
        <v>230</v>
      </c>
      <c r="B23" s="185"/>
      <c r="C23" s="185"/>
      <c r="D23" s="195"/>
      <c r="E23" s="186"/>
      <c r="F23" s="187"/>
      <c r="G23" s="195"/>
      <c r="H23" s="187"/>
      <c r="I23" s="187"/>
    </row>
    <row r="24" spans="1:9" ht="15" customHeight="1">
      <c r="A24" s="199" t="s">
        <v>213</v>
      </c>
      <c r="B24" s="185"/>
      <c r="C24" s="185"/>
      <c r="D24" s="195"/>
      <c r="E24" s="186"/>
      <c r="F24" s="187"/>
      <c r="G24" s="195"/>
      <c r="H24" s="187"/>
      <c r="I24" s="187"/>
    </row>
    <row r="25" spans="1:9" ht="15" customHeight="1">
      <c r="A25" s="1"/>
      <c r="B25" s="185"/>
      <c r="C25" s="185"/>
      <c r="D25" s="195"/>
      <c r="E25" s="186"/>
      <c r="F25" s="187"/>
      <c r="G25" s="195"/>
      <c r="H25" s="187"/>
      <c r="I25" s="187"/>
    </row>
    <row r="26" spans="1:9" ht="15" customHeight="1">
      <c r="A26" s="1"/>
      <c r="B26" s="185"/>
      <c r="C26" s="185"/>
      <c r="D26" s="195"/>
      <c r="E26" s="186"/>
      <c r="F26" s="187"/>
      <c r="G26" s="195"/>
      <c r="H26" s="187"/>
      <c r="I26" s="187"/>
    </row>
    <row r="27" spans="1:9" ht="15" customHeight="1">
      <c r="A27" s="1"/>
      <c r="B27" s="185"/>
      <c r="C27" s="185"/>
      <c r="D27" s="195"/>
      <c r="E27" s="186"/>
      <c r="F27" s="187"/>
      <c r="G27" s="195"/>
      <c r="H27" s="187"/>
      <c r="I27" s="187"/>
    </row>
    <row r="28" spans="1:9" ht="15" customHeight="1">
      <c r="A28" s="1"/>
      <c r="B28" s="185"/>
      <c r="C28" s="185"/>
      <c r="D28" s="195"/>
      <c r="E28" s="186"/>
      <c r="F28" s="187"/>
      <c r="G28" s="195"/>
      <c r="H28" s="187"/>
      <c r="I28" s="187"/>
    </row>
    <row r="29" spans="1:9" ht="15" customHeight="1">
      <c r="A29" s="1"/>
      <c r="B29" s="185"/>
      <c r="C29" s="185"/>
      <c r="D29" s="195"/>
      <c r="E29" s="186"/>
      <c r="F29" s="187"/>
      <c r="G29" s="195"/>
      <c r="H29" s="187"/>
      <c r="I29" s="187"/>
    </row>
    <row r="30" spans="1:9" ht="15" customHeight="1">
      <c r="A30" s="1"/>
      <c r="B30" s="185"/>
      <c r="C30" s="185"/>
      <c r="D30" s="195"/>
      <c r="E30" s="186"/>
      <c r="F30" s="187"/>
      <c r="G30" s="195"/>
      <c r="H30" s="187"/>
      <c r="I30" s="187"/>
    </row>
    <row r="31" spans="1:9" ht="15" customHeight="1">
      <c r="A31" s="1"/>
      <c r="B31" s="185"/>
      <c r="C31" s="185"/>
      <c r="D31" s="195"/>
      <c r="E31" s="186"/>
      <c r="F31" s="187"/>
      <c r="G31" s="195"/>
      <c r="H31" s="187"/>
      <c r="I31" s="187"/>
    </row>
    <row r="32" spans="1:9" ht="20.25">
      <c r="A32" s="200" t="s">
        <v>6</v>
      </c>
      <c r="G32" s="127"/>
    </row>
    <row r="33" spans="1:9" ht="3.75" customHeight="1">
      <c r="G33" s="127"/>
    </row>
    <row r="34" spans="1:9" ht="38.25" customHeight="1">
      <c r="A34" s="178" t="s">
        <v>214</v>
      </c>
      <c r="B34" s="179"/>
      <c r="C34" s="179"/>
      <c r="D34" s="180" t="s">
        <v>215</v>
      </c>
      <c r="E34" s="181" t="s">
        <v>216</v>
      </c>
      <c r="F34" s="182" t="s">
        <v>217</v>
      </c>
      <c r="G34" s="344" t="s">
        <v>218</v>
      </c>
      <c r="H34" s="345"/>
      <c r="I34" s="184" t="s">
        <v>219</v>
      </c>
    </row>
    <row r="35" spans="1:9" ht="15" customHeight="1">
      <c r="A35" s="1"/>
      <c r="B35" s="185" t="s">
        <v>10</v>
      </c>
      <c r="C35" s="185" t="s">
        <v>23</v>
      </c>
      <c r="D35" s="195" t="s">
        <v>20</v>
      </c>
      <c r="E35" s="186">
        <v>40847</v>
      </c>
      <c r="F35" s="187" t="s">
        <v>169</v>
      </c>
      <c r="G35" s="195">
        <v>40787</v>
      </c>
      <c r="H35" s="187">
        <v>2010</v>
      </c>
      <c r="I35" s="1"/>
    </row>
    <row r="36" spans="1:9" ht="14.25" customHeight="1">
      <c r="A36" s="188" t="s">
        <v>231</v>
      </c>
      <c r="B36" s="189">
        <v>4556618.22</v>
      </c>
      <c r="C36" s="189">
        <v>2363128.7599999998</v>
      </c>
      <c r="D36" s="189">
        <v>304376.76</v>
      </c>
      <c r="E36" s="189">
        <v>86250000</v>
      </c>
      <c r="F36" s="190">
        <v>23</v>
      </c>
      <c r="G36" s="191">
        <v>0.155779</v>
      </c>
      <c r="H36" s="191">
        <v>0.44654100000000002</v>
      </c>
      <c r="I36" s="192" t="s">
        <v>232</v>
      </c>
    </row>
    <row r="37" spans="1:9" ht="14.25" customHeight="1">
      <c r="A37" s="188" t="s">
        <v>233</v>
      </c>
      <c r="B37" s="189">
        <v>3696635.48</v>
      </c>
      <c r="C37" s="189">
        <v>7394412.2400000002</v>
      </c>
      <c r="D37" s="189">
        <v>366036.38</v>
      </c>
      <c r="E37" s="189">
        <v>49394256.799999997</v>
      </c>
      <c r="F37" s="190">
        <v>0.56000000000000005</v>
      </c>
      <c r="G37" s="191">
        <v>0.14285700000000001</v>
      </c>
      <c r="H37" s="191">
        <v>1.8182E-2</v>
      </c>
      <c r="I37" s="192" t="s">
        <v>172</v>
      </c>
    </row>
    <row r="38" spans="1:9" ht="14.25" customHeight="1">
      <c r="A38" s="188" t="s">
        <v>234</v>
      </c>
      <c r="B38" s="189">
        <v>1531011.1</v>
      </c>
      <c r="C38" s="189">
        <v>483350.3</v>
      </c>
      <c r="D38" s="189">
        <v>57264</v>
      </c>
      <c r="E38" s="189">
        <v>81000000</v>
      </c>
      <c r="F38" s="190">
        <v>54</v>
      </c>
      <c r="G38" s="191">
        <v>-3.6900000000000001E-3</v>
      </c>
      <c r="H38" s="191">
        <v>3.8462000000000003E-2</v>
      </c>
      <c r="I38" s="192" t="s">
        <v>232</v>
      </c>
    </row>
    <row r="39" spans="1:9" ht="14.25" customHeight="1">
      <c r="A39" s="188" t="s">
        <v>235</v>
      </c>
      <c r="B39" s="189">
        <v>12977925.119999999</v>
      </c>
      <c r="C39" s="189">
        <v>8366603.7199999997</v>
      </c>
      <c r="D39" s="189">
        <v>449901.6</v>
      </c>
      <c r="E39" s="189">
        <v>418258200</v>
      </c>
      <c r="F39" s="190">
        <v>39.799999999999997</v>
      </c>
      <c r="G39" s="191">
        <v>-2.6776000000000001E-2</v>
      </c>
      <c r="H39" s="191">
        <v>-4.3423000000000003E-2</v>
      </c>
      <c r="I39" s="192" t="s">
        <v>172</v>
      </c>
    </row>
    <row r="40" spans="1:9" ht="14.25" customHeight="1">
      <c r="A40" s="188" t="s">
        <v>236</v>
      </c>
      <c r="B40" s="189">
        <v>14111406.779999999</v>
      </c>
      <c r="C40" s="189">
        <v>4628204.0599999996</v>
      </c>
      <c r="D40" s="189">
        <v>344762.22</v>
      </c>
      <c r="E40" s="189">
        <v>59710000</v>
      </c>
      <c r="F40" s="190">
        <v>17.059999999999999</v>
      </c>
      <c r="G40" s="191">
        <v>4.4063999999999999E-2</v>
      </c>
      <c r="H40" s="191">
        <v>-4.5860999999999999E-2</v>
      </c>
      <c r="I40" s="192" t="s">
        <v>172</v>
      </c>
    </row>
    <row r="41" spans="1:9" ht="14.25" customHeight="1">
      <c r="A41" s="188" t="s">
        <v>237</v>
      </c>
      <c r="B41" s="189">
        <v>3778982.4</v>
      </c>
      <c r="C41" s="189">
        <v>9047009.5399999991</v>
      </c>
      <c r="D41" s="189">
        <v>244907.24</v>
      </c>
      <c r="E41" s="189">
        <v>24266755.800000001</v>
      </c>
      <c r="F41" s="190">
        <v>2.1</v>
      </c>
      <c r="G41" s="191">
        <v>0</v>
      </c>
      <c r="H41" s="191">
        <v>-0.44736799999999999</v>
      </c>
      <c r="I41" s="192" t="s">
        <v>232</v>
      </c>
    </row>
    <row r="42" spans="1:9" ht="14.25" customHeight="1">
      <c r="A42" s="188" t="s">
        <v>238</v>
      </c>
      <c r="B42" s="189">
        <v>4570514.92</v>
      </c>
      <c r="C42" s="189">
        <v>13841242.1</v>
      </c>
      <c r="D42" s="189">
        <v>325805.06</v>
      </c>
      <c r="E42" s="189">
        <v>55600000</v>
      </c>
      <c r="F42" s="190">
        <v>13.9</v>
      </c>
      <c r="G42" s="191">
        <v>-3.4722000000000003E-2</v>
      </c>
      <c r="H42" s="191">
        <v>0.759494</v>
      </c>
      <c r="I42" s="192" t="s">
        <v>172</v>
      </c>
    </row>
    <row r="43" spans="1:9" ht="5.0999999999999996" customHeight="1"/>
    <row r="44" spans="1:9">
      <c r="A44" s="193" t="s">
        <v>239</v>
      </c>
    </row>
    <row r="45" spans="1:9">
      <c r="A45" s="193" t="s">
        <v>240</v>
      </c>
    </row>
    <row r="46" spans="1:9">
      <c r="A46" s="193" t="s">
        <v>213</v>
      </c>
    </row>
    <row r="47" spans="1:9">
      <c r="A47" s="193" t="s">
        <v>241</v>
      </c>
    </row>
  </sheetData>
  <mergeCells count="2">
    <mergeCell ref="G12:H12"/>
    <mergeCell ref="G34:H34"/>
  </mergeCells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0"/>
  <sheetViews>
    <sheetView workbookViewId="0">
      <selection activeCell="C5" sqref="C5"/>
    </sheetView>
  </sheetViews>
  <sheetFormatPr baseColWidth="10" defaultRowHeight="12.75"/>
  <cols>
    <col min="1" max="1" width="41.5703125" customWidth="1"/>
    <col min="2" max="3" width="13.7109375" customWidth="1"/>
    <col min="4" max="4" width="15.5703125" customWidth="1"/>
    <col min="5" max="5" width="14.5703125" customWidth="1"/>
    <col min="6" max="6" width="12.5703125" customWidth="1"/>
    <col min="7" max="7" width="11.7109375" customWidth="1"/>
    <col min="8" max="8" width="11.140625" customWidth="1"/>
    <col min="9" max="9" width="7.28515625" customWidth="1"/>
  </cols>
  <sheetData>
    <row r="1" spans="1:9" ht="18" customHeight="1"/>
    <row r="2" spans="1:9" ht="26.25">
      <c r="A2" s="175" t="s">
        <v>5</v>
      </c>
      <c r="B2" s="5"/>
      <c r="C2" s="5"/>
      <c r="D2" s="5"/>
      <c r="E2" s="5"/>
      <c r="F2" s="5"/>
      <c r="G2" s="5"/>
      <c r="H2" s="201"/>
    </row>
    <row r="3" spans="1:9" ht="23.25">
      <c r="A3" s="177" t="s">
        <v>5</v>
      </c>
      <c r="B3" s="5"/>
      <c r="C3" s="5"/>
      <c r="D3" s="5"/>
      <c r="E3" s="5"/>
      <c r="F3" s="5"/>
      <c r="G3" s="5"/>
      <c r="H3" s="5"/>
    </row>
    <row r="4" spans="1:9" ht="15.75">
      <c r="G4" s="127"/>
    </row>
    <row r="5" spans="1:9" ht="15.75">
      <c r="B5" s="1"/>
      <c r="G5" s="127"/>
    </row>
    <row r="6" spans="1:9" ht="15.75">
      <c r="E6" s="1"/>
      <c r="G6" s="127"/>
    </row>
    <row r="7" spans="1:9" ht="15.75" customHeight="1">
      <c r="B7" s="24"/>
      <c r="C7" s="24"/>
      <c r="D7" s="24"/>
      <c r="E7" s="24"/>
      <c r="F7" s="24"/>
      <c r="G7" s="24"/>
      <c r="H7" s="24"/>
    </row>
    <row r="8" spans="1:9" ht="15.75">
      <c r="G8" s="127"/>
    </row>
    <row r="9" spans="1:9" ht="15.75">
      <c r="G9" s="127"/>
    </row>
    <row r="10" spans="1:9" ht="38.25">
      <c r="A10" s="178" t="s">
        <v>214</v>
      </c>
      <c r="B10" s="179"/>
      <c r="C10" s="179"/>
      <c r="D10" s="180" t="s">
        <v>215</v>
      </c>
      <c r="E10" s="181" t="s">
        <v>216</v>
      </c>
      <c r="F10" s="182" t="s">
        <v>217</v>
      </c>
      <c r="G10" s="342" t="s">
        <v>218</v>
      </c>
      <c r="H10" s="343"/>
      <c r="I10" s="184" t="s">
        <v>219</v>
      </c>
    </row>
    <row r="11" spans="1:9" ht="15" customHeight="1">
      <c r="A11" s="1"/>
      <c r="B11" s="185" t="s">
        <v>10</v>
      </c>
      <c r="C11" s="185" t="s">
        <v>23</v>
      </c>
      <c r="D11" s="185" t="s">
        <v>20</v>
      </c>
      <c r="E11" s="186">
        <v>40847</v>
      </c>
      <c r="F11" s="187" t="s">
        <v>169</v>
      </c>
      <c r="G11" s="185" t="s">
        <v>170</v>
      </c>
      <c r="H11" s="187">
        <v>2010</v>
      </c>
      <c r="I11" s="187"/>
    </row>
    <row r="12" spans="1:9" ht="15" customHeight="1">
      <c r="A12" s="188" t="s">
        <v>242</v>
      </c>
      <c r="B12" s="189">
        <v>2411251.6</v>
      </c>
      <c r="C12" s="189">
        <v>1998213.8</v>
      </c>
      <c r="D12" s="189">
        <v>9680</v>
      </c>
      <c r="E12" s="189">
        <v>247557167</v>
      </c>
      <c r="F12" s="190">
        <v>121</v>
      </c>
      <c r="G12" s="191">
        <v>-2.5765E-2</v>
      </c>
      <c r="H12" s="191">
        <v>-3.2000000000000001E-2</v>
      </c>
      <c r="I12" s="192" t="s">
        <v>172</v>
      </c>
    </row>
    <row r="13" spans="1:9" ht="15" customHeight="1">
      <c r="A13" s="188" t="s">
        <v>243</v>
      </c>
      <c r="B13" s="189">
        <v>4713593.88</v>
      </c>
      <c r="C13" s="189">
        <v>2756266.68</v>
      </c>
      <c r="D13" s="189">
        <v>99702</v>
      </c>
      <c r="E13" s="189">
        <v>27573900</v>
      </c>
      <c r="F13" s="190">
        <v>42.95</v>
      </c>
      <c r="G13" s="191">
        <v>-8.8884000000000005E-2</v>
      </c>
      <c r="H13" s="191">
        <v>-0.272281</v>
      </c>
      <c r="I13" s="192" t="s">
        <v>172</v>
      </c>
    </row>
    <row r="14" spans="1:9" ht="15" customHeight="1">
      <c r="A14" s="188" t="s">
        <v>244</v>
      </c>
      <c r="B14" s="189">
        <v>129903.06</v>
      </c>
      <c r="C14" s="189">
        <v>314060.24</v>
      </c>
      <c r="D14" s="189">
        <v>204990.86</v>
      </c>
      <c r="E14" s="189">
        <v>63800000</v>
      </c>
      <c r="F14" s="190">
        <v>5.8</v>
      </c>
      <c r="G14" s="191">
        <v>1.5272330000000001</v>
      </c>
      <c r="H14" s="191">
        <v>1.248062</v>
      </c>
      <c r="I14" s="192" t="s">
        <v>172</v>
      </c>
    </row>
    <row r="15" spans="1:9" ht="15" customHeight="1">
      <c r="A15" s="188" t="s">
        <v>245</v>
      </c>
      <c r="B15" s="189">
        <v>180859</v>
      </c>
      <c r="C15" s="189">
        <v>1612818</v>
      </c>
      <c r="D15" s="189">
        <v>9750</v>
      </c>
      <c r="E15" s="189">
        <v>438750000</v>
      </c>
      <c r="F15" s="190">
        <v>19.5</v>
      </c>
      <c r="G15" s="191">
        <v>1.0363000000000001E-2</v>
      </c>
      <c r="H15" s="191">
        <v>0</v>
      </c>
      <c r="I15" s="192" t="s">
        <v>172</v>
      </c>
    </row>
    <row r="16" spans="1:9" ht="15" customHeight="1">
      <c r="A16" s="188" t="s">
        <v>246</v>
      </c>
      <c r="B16" s="189">
        <v>1221135.5</v>
      </c>
      <c r="C16" s="189">
        <v>670268.69999999995</v>
      </c>
      <c r="D16" s="189">
        <v>30190</v>
      </c>
      <c r="E16" s="189">
        <v>42750000</v>
      </c>
      <c r="F16" s="190">
        <v>17.100000000000001</v>
      </c>
      <c r="G16" s="191">
        <v>0</v>
      </c>
      <c r="H16" s="191">
        <v>-4.7619000000000002E-2</v>
      </c>
      <c r="I16" s="192" t="s">
        <v>172</v>
      </c>
    </row>
    <row r="17" spans="1:9" ht="15" customHeight="1">
      <c r="A17" s="188" t="s">
        <v>247</v>
      </c>
      <c r="B17" s="189">
        <v>2074546.24</v>
      </c>
      <c r="C17" s="189">
        <v>1806562.5</v>
      </c>
      <c r="D17" s="189">
        <v>174440</v>
      </c>
      <c r="E17" s="189">
        <v>551088000</v>
      </c>
      <c r="F17" s="190">
        <v>17.8</v>
      </c>
      <c r="G17" s="191">
        <v>-1.1110999999999999E-2</v>
      </c>
      <c r="H17" s="191">
        <v>-2.9973E-2</v>
      </c>
      <c r="I17" s="192" t="s">
        <v>172</v>
      </c>
    </row>
    <row r="18" spans="1:9" ht="15" customHeight="1">
      <c r="A18" s="188" t="s">
        <v>248</v>
      </c>
      <c r="B18" s="189">
        <v>1104269.76</v>
      </c>
      <c r="C18" s="189">
        <v>679762.74</v>
      </c>
      <c r="D18" s="189">
        <v>88246.84</v>
      </c>
      <c r="E18" s="189">
        <v>27540000</v>
      </c>
      <c r="F18" s="190">
        <v>15.3</v>
      </c>
      <c r="G18" s="191">
        <v>-5.202E-3</v>
      </c>
      <c r="H18" s="191">
        <v>-6.4939999999999998E-3</v>
      </c>
      <c r="I18" s="192" t="s">
        <v>172</v>
      </c>
    </row>
    <row r="19" spans="1:9" ht="15" customHeight="1">
      <c r="A19" s="188" t="s">
        <v>249</v>
      </c>
      <c r="B19" s="189">
        <v>309482.82</v>
      </c>
      <c r="C19" s="189">
        <v>256990.36</v>
      </c>
      <c r="D19" s="189">
        <v>19529.82</v>
      </c>
      <c r="E19" s="189">
        <v>114885000</v>
      </c>
      <c r="F19" s="190">
        <v>38.295000000000002</v>
      </c>
      <c r="G19" s="191">
        <v>0.196158</v>
      </c>
      <c r="H19" s="191">
        <v>-0.218469</v>
      </c>
      <c r="I19" s="192" t="s">
        <v>172</v>
      </c>
    </row>
    <row r="20" spans="1:9" ht="15" customHeight="1">
      <c r="A20" s="188" t="s">
        <v>250</v>
      </c>
      <c r="B20" s="189">
        <v>1277703.8999999999</v>
      </c>
      <c r="C20" s="189">
        <v>2105905.12</v>
      </c>
      <c r="D20" s="189">
        <v>55732.3</v>
      </c>
      <c r="E20" s="189">
        <v>100353600</v>
      </c>
      <c r="F20" s="190">
        <v>23</v>
      </c>
      <c r="G20" s="191">
        <v>-1.2876E-2</v>
      </c>
      <c r="H20" s="191">
        <v>-0.08</v>
      </c>
      <c r="I20" s="192" t="s">
        <v>172</v>
      </c>
    </row>
    <row r="21" spans="1:9" ht="15" customHeight="1">
      <c r="A21" s="188" t="s">
        <v>251</v>
      </c>
      <c r="B21" s="189">
        <v>6449.82</v>
      </c>
      <c r="C21" s="189">
        <v>175381</v>
      </c>
      <c r="D21" s="189">
        <v>0</v>
      </c>
      <c r="E21" s="189">
        <v>5579962.7999999998</v>
      </c>
      <c r="F21" s="190">
        <v>18.600000000000001</v>
      </c>
      <c r="G21" s="191">
        <v>0</v>
      </c>
      <c r="H21" s="191">
        <v>2.2068970000000001</v>
      </c>
      <c r="I21" s="192" t="s">
        <v>172</v>
      </c>
    </row>
    <row r="22" spans="1:9" ht="15" customHeight="1">
      <c r="A22" s="188" t="s">
        <v>252</v>
      </c>
      <c r="B22" s="189">
        <v>36098.6</v>
      </c>
      <c r="C22" s="189">
        <v>931919.9</v>
      </c>
      <c r="D22" s="189">
        <v>178977</v>
      </c>
      <c r="E22" s="189">
        <v>15360000</v>
      </c>
      <c r="F22" s="190">
        <v>96</v>
      </c>
      <c r="G22" s="191">
        <v>-0.17596600000000001</v>
      </c>
      <c r="H22" s="191">
        <v>-0.24409400000000001</v>
      </c>
      <c r="I22" s="192" t="s">
        <v>172</v>
      </c>
    </row>
    <row r="23" spans="1:9" ht="15" customHeight="1">
      <c r="A23" s="188" t="s">
        <v>253</v>
      </c>
      <c r="B23" s="189">
        <v>245041.74</v>
      </c>
      <c r="C23" s="189">
        <v>259225.94</v>
      </c>
      <c r="D23" s="189">
        <v>6894.2</v>
      </c>
      <c r="E23" s="189">
        <v>94500000</v>
      </c>
      <c r="F23" s="190">
        <v>50</v>
      </c>
      <c r="G23" s="191">
        <v>-9.0246999999999994E-2</v>
      </c>
      <c r="H23" s="191">
        <v>0</v>
      </c>
      <c r="I23" s="192" t="s">
        <v>172</v>
      </c>
    </row>
    <row r="24" spans="1:9" ht="15" customHeight="1">
      <c r="A24" s="188" t="s">
        <v>254</v>
      </c>
      <c r="B24" s="18">
        <v>19266849.82</v>
      </c>
      <c r="C24" s="189">
        <v>2912130.62</v>
      </c>
      <c r="D24" s="189">
        <v>0</v>
      </c>
      <c r="E24" s="189">
        <v>2079128.2</v>
      </c>
      <c r="F24" s="190">
        <v>0.38</v>
      </c>
      <c r="G24" s="191">
        <v>0</v>
      </c>
      <c r="H24" s="191">
        <v>-0.42249199999999998</v>
      </c>
      <c r="I24" s="192" t="s">
        <v>172</v>
      </c>
    </row>
    <row r="25" spans="1:9" ht="15" customHeight="1">
      <c r="A25" s="188" t="s">
        <v>255</v>
      </c>
      <c r="B25" s="189">
        <v>13823658.300000001</v>
      </c>
      <c r="C25" s="189">
        <v>11528322.6</v>
      </c>
      <c r="D25" s="189">
        <v>201748</v>
      </c>
      <c r="E25" s="189">
        <v>116700000</v>
      </c>
      <c r="F25" s="190">
        <v>389</v>
      </c>
      <c r="G25" s="191">
        <v>-8.4706000000000004E-2</v>
      </c>
      <c r="H25" s="191">
        <v>0.111429</v>
      </c>
      <c r="I25" s="192" t="s">
        <v>172</v>
      </c>
    </row>
    <row r="26" spans="1:9" ht="15" customHeight="1">
      <c r="A26" s="188" t="s">
        <v>256</v>
      </c>
      <c r="B26" s="189">
        <v>356951.54</v>
      </c>
      <c r="C26" s="189">
        <v>65967.740000000005</v>
      </c>
      <c r="D26" s="189">
        <v>3600</v>
      </c>
      <c r="E26" s="189">
        <v>7092000</v>
      </c>
      <c r="F26" s="190">
        <v>1.8</v>
      </c>
      <c r="G26" s="191">
        <v>-3.9488000000000002E-2</v>
      </c>
      <c r="H26" s="191">
        <v>-2.7026999999999999E-2</v>
      </c>
      <c r="I26" s="192" t="s">
        <v>172</v>
      </c>
    </row>
    <row r="27" spans="1:9" ht="15" customHeight="1">
      <c r="A27" s="188" t="s">
        <v>257</v>
      </c>
      <c r="B27" s="189">
        <v>8573368.7200000007</v>
      </c>
      <c r="C27" s="189">
        <v>6100154.7000000002</v>
      </c>
      <c r="D27" s="189">
        <v>329419.7</v>
      </c>
      <c r="E27" s="189">
        <v>55350000</v>
      </c>
      <c r="F27" s="190">
        <v>184.5</v>
      </c>
      <c r="G27" s="191">
        <v>0.23</v>
      </c>
      <c r="H27" s="191">
        <v>-0.12121899999999999</v>
      </c>
      <c r="I27" s="192" t="s">
        <v>172</v>
      </c>
    </row>
    <row r="28" spans="1:9" ht="15" customHeight="1">
      <c r="A28" s="188" t="s">
        <v>258</v>
      </c>
      <c r="B28" s="189">
        <v>48349349.18</v>
      </c>
      <c r="C28" s="189">
        <v>27757504.719999999</v>
      </c>
      <c r="D28" s="189">
        <v>980728.5</v>
      </c>
      <c r="E28" s="189">
        <v>1211806875</v>
      </c>
      <c r="F28" s="190">
        <v>47</v>
      </c>
      <c r="G28" s="191">
        <v>0</v>
      </c>
      <c r="H28" s="191">
        <v>4.6771E-2</v>
      </c>
      <c r="I28" s="192" t="s">
        <v>172</v>
      </c>
    </row>
    <row r="29" spans="1:9" ht="15" customHeight="1">
      <c r="A29" s="188" t="s">
        <v>259</v>
      </c>
      <c r="B29" s="189">
        <v>9189753.1999999993</v>
      </c>
      <c r="C29" s="189">
        <v>1766809.4</v>
      </c>
      <c r="D29" s="189">
        <v>0</v>
      </c>
      <c r="E29" s="189">
        <v>119550000</v>
      </c>
      <c r="F29" s="190">
        <v>39.85</v>
      </c>
      <c r="G29" s="191">
        <v>0</v>
      </c>
      <c r="H29" s="191">
        <v>2.1794999999999998E-2</v>
      </c>
      <c r="I29" s="192" t="s">
        <v>172</v>
      </c>
    </row>
    <row r="30" spans="1:9" ht="15" customHeight="1">
      <c r="A30" s="188" t="s">
        <v>260</v>
      </c>
      <c r="B30" s="189">
        <v>466959</v>
      </c>
      <c r="C30" s="189">
        <v>265910.90000000002</v>
      </c>
      <c r="D30" s="189">
        <v>6759.6</v>
      </c>
      <c r="E30" s="189">
        <v>221980268</v>
      </c>
      <c r="F30" s="190">
        <v>92</v>
      </c>
      <c r="G30" s="191">
        <v>-8.1836000000000006E-2</v>
      </c>
      <c r="H30" s="191">
        <v>-0.23966899999999999</v>
      </c>
      <c r="I30" s="192" t="s">
        <v>172</v>
      </c>
    </row>
    <row r="31" spans="1:9" ht="15" customHeight="1">
      <c r="A31" s="188" t="s">
        <v>261</v>
      </c>
      <c r="B31" s="189">
        <v>858880.16</v>
      </c>
      <c r="C31" s="189">
        <v>865490.92</v>
      </c>
      <c r="D31" s="189">
        <v>9153.6</v>
      </c>
      <c r="E31" s="189">
        <v>20474496</v>
      </c>
      <c r="F31" s="190">
        <v>48</v>
      </c>
      <c r="G31" s="191">
        <v>-0.04</v>
      </c>
      <c r="H31" s="191">
        <v>-0.165217</v>
      </c>
      <c r="I31" s="192" t="s">
        <v>172</v>
      </c>
    </row>
    <row r="32" spans="1:9" ht="15" customHeight="1">
      <c r="A32" s="188" t="s">
        <v>262</v>
      </c>
      <c r="B32" s="189">
        <v>549814.02</v>
      </c>
      <c r="C32" s="189">
        <v>194063.02</v>
      </c>
      <c r="D32" s="189">
        <v>41636.980000000003</v>
      </c>
      <c r="E32" s="189">
        <v>10515000</v>
      </c>
      <c r="F32" s="190">
        <v>7.01</v>
      </c>
      <c r="G32" s="191">
        <v>-6.6701999999999997E-2</v>
      </c>
      <c r="H32" s="191">
        <v>-0.22145699999999999</v>
      </c>
      <c r="I32" s="192" t="s">
        <v>172</v>
      </c>
    </row>
    <row r="33" spans="1:9" ht="15" customHeight="1">
      <c r="A33" s="188" t="s">
        <v>263</v>
      </c>
      <c r="B33" s="189">
        <v>829369.16</v>
      </c>
      <c r="C33" s="189">
        <v>315030.94</v>
      </c>
      <c r="D33" s="189">
        <v>0</v>
      </c>
      <c r="E33" s="189">
        <v>8838011847.2800007</v>
      </c>
      <c r="F33" s="190">
        <v>20.51</v>
      </c>
      <c r="G33" s="191">
        <v>0</v>
      </c>
      <c r="H33" s="191">
        <v>-9.8461999999999994E-2</v>
      </c>
      <c r="I33" s="192" t="s">
        <v>172</v>
      </c>
    </row>
    <row r="34" spans="1:9" ht="15" customHeight="1">
      <c r="A34" s="188" t="s">
        <v>264</v>
      </c>
      <c r="B34" s="189">
        <v>134870.28</v>
      </c>
      <c r="C34" s="189">
        <v>61911.4</v>
      </c>
      <c r="D34" s="189">
        <v>0</v>
      </c>
      <c r="E34" s="189">
        <v>4893773472</v>
      </c>
      <c r="F34" s="190">
        <v>20.16</v>
      </c>
      <c r="G34" s="191">
        <v>0</v>
      </c>
      <c r="H34" s="191">
        <v>0.120311</v>
      </c>
      <c r="I34" s="192" t="s">
        <v>172</v>
      </c>
    </row>
    <row r="35" spans="1:9" ht="15" customHeight="1">
      <c r="A35" s="188" t="s">
        <v>265</v>
      </c>
      <c r="B35" s="189">
        <v>1626426.66</v>
      </c>
      <c r="C35" s="189">
        <v>1577343.66</v>
      </c>
      <c r="D35" s="189">
        <v>266442.40000000002</v>
      </c>
      <c r="E35" s="189">
        <v>9383326736</v>
      </c>
      <c r="F35" s="190">
        <v>49</v>
      </c>
      <c r="G35" s="191">
        <v>2.2964999999999999E-2</v>
      </c>
      <c r="H35" s="191">
        <v>8.8888999999999996E-2</v>
      </c>
      <c r="I35" s="192" t="s">
        <v>172</v>
      </c>
    </row>
    <row r="36" spans="1:9" ht="15" customHeight="1">
      <c r="A36" s="188" t="s">
        <v>266</v>
      </c>
      <c r="B36" s="189">
        <v>714196.76</v>
      </c>
      <c r="C36" s="189">
        <v>190756.78</v>
      </c>
      <c r="D36" s="189">
        <v>9466.56</v>
      </c>
      <c r="E36" s="189">
        <v>31500000</v>
      </c>
      <c r="F36" s="190">
        <v>21</v>
      </c>
      <c r="G36" s="191">
        <v>-4.5455000000000002E-2</v>
      </c>
      <c r="H36" s="191">
        <v>2.4389999999999998E-2</v>
      </c>
      <c r="I36" s="192" t="s">
        <v>172</v>
      </c>
    </row>
    <row r="37" spans="1:9" ht="15" customHeight="1">
      <c r="A37" s="188" t="s">
        <v>267</v>
      </c>
      <c r="B37" s="189">
        <v>597304.66</v>
      </c>
      <c r="C37" s="189">
        <v>518769.9</v>
      </c>
      <c r="D37" s="189">
        <v>50651.38</v>
      </c>
      <c r="E37" s="189">
        <v>12146250</v>
      </c>
      <c r="F37" s="190">
        <v>16.195</v>
      </c>
      <c r="G37" s="191">
        <v>5.5880000000000001E-3</v>
      </c>
      <c r="H37" s="191">
        <v>-0.17750099999999999</v>
      </c>
      <c r="I37" s="192" t="s">
        <v>172</v>
      </c>
    </row>
    <row r="38" spans="1:9" ht="15" customHeight="1">
      <c r="A38" s="188" t="s">
        <v>268</v>
      </c>
      <c r="B38" s="189">
        <v>1389899.22</v>
      </c>
      <c r="C38" s="189">
        <v>1074933</v>
      </c>
      <c r="D38" s="189">
        <v>5554</v>
      </c>
      <c r="E38" s="189">
        <v>28000000</v>
      </c>
      <c r="F38" s="190">
        <v>50</v>
      </c>
      <c r="G38" s="191">
        <v>-3.6609000000000003E-2</v>
      </c>
      <c r="H38" s="191">
        <v>0.31578899999999999</v>
      </c>
      <c r="I38" s="192" t="s">
        <v>172</v>
      </c>
    </row>
    <row r="39" spans="1:9" ht="15" customHeight="1">
      <c r="A39" s="188" t="s">
        <v>269</v>
      </c>
      <c r="B39" s="189">
        <v>711546.84</v>
      </c>
      <c r="C39" s="189">
        <v>1936</v>
      </c>
      <c r="D39" s="189">
        <v>0</v>
      </c>
      <c r="E39" s="189">
        <v>11220000</v>
      </c>
      <c r="F39" s="190">
        <v>2.2000000000000002</v>
      </c>
      <c r="G39" s="191">
        <v>0</v>
      </c>
      <c r="H39" s="191">
        <v>-0.3125</v>
      </c>
      <c r="I39" s="192" t="s">
        <v>172</v>
      </c>
    </row>
    <row r="40" spans="1:9" ht="15" customHeight="1">
      <c r="A40" s="188" t="s">
        <v>270</v>
      </c>
      <c r="B40" s="189">
        <v>499129.88</v>
      </c>
      <c r="C40" s="189">
        <v>283619.42</v>
      </c>
      <c r="D40" s="189">
        <v>7525</v>
      </c>
      <c r="E40" s="189">
        <v>75000000</v>
      </c>
      <c r="F40" s="190">
        <v>25</v>
      </c>
      <c r="G40" s="191">
        <v>-7.0632E-2</v>
      </c>
      <c r="H40" s="191">
        <v>-0.21899399999999999</v>
      </c>
      <c r="I40" s="192" t="s">
        <v>172</v>
      </c>
    </row>
    <row r="41" spans="1:9" ht="15" customHeight="1">
      <c r="A41" s="188" t="s">
        <v>271</v>
      </c>
      <c r="B41" s="189">
        <v>5477551.6200000001</v>
      </c>
      <c r="C41" s="189">
        <v>2133780.08</v>
      </c>
      <c r="D41" s="189">
        <v>65672</v>
      </c>
      <c r="E41" s="189">
        <v>28845800</v>
      </c>
      <c r="F41" s="190">
        <v>75.91</v>
      </c>
      <c r="G41" s="191">
        <v>-1.4156E-2</v>
      </c>
      <c r="H41" s="191">
        <v>-1.1839999999999999E-3</v>
      </c>
      <c r="I41" s="192" t="s">
        <v>172</v>
      </c>
    </row>
    <row r="42" spans="1:9" ht="15" customHeight="1">
      <c r="A42" s="188" t="s">
        <v>272</v>
      </c>
      <c r="B42" s="189">
        <v>2038748.36</v>
      </c>
      <c r="C42" s="189">
        <v>1231899.3999999999</v>
      </c>
      <c r="D42" s="189">
        <v>86794</v>
      </c>
      <c r="E42" s="189">
        <v>298200000</v>
      </c>
      <c r="F42" s="190">
        <v>175</v>
      </c>
      <c r="G42" s="191">
        <v>-5.4053999999999998E-2</v>
      </c>
      <c r="H42" s="191">
        <v>0.19047600000000001</v>
      </c>
      <c r="I42" s="192" t="s">
        <v>172</v>
      </c>
    </row>
    <row r="43" spans="1:9" ht="15" customHeight="1">
      <c r="A43" s="188" t="s">
        <v>273</v>
      </c>
      <c r="B43" s="189">
        <v>1791209.58</v>
      </c>
      <c r="C43" s="189">
        <v>2277394.7000000002</v>
      </c>
      <c r="D43" s="189">
        <v>45278.8</v>
      </c>
      <c r="E43" s="189">
        <v>30573957.699999999</v>
      </c>
      <c r="F43" s="190">
        <v>7.15</v>
      </c>
      <c r="G43" s="191">
        <v>0</v>
      </c>
      <c r="H43" s="191">
        <v>-0.44766299999999998</v>
      </c>
      <c r="I43" s="192" t="s">
        <v>172</v>
      </c>
    </row>
    <row r="44" spans="1:9" ht="5.0999999999999996" customHeight="1"/>
    <row r="45" spans="1:9" ht="15" customHeight="1">
      <c r="A45" s="193" t="s">
        <v>212</v>
      </c>
    </row>
    <row r="46" spans="1:9" ht="15" customHeight="1">
      <c r="A46" s="193" t="s">
        <v>213</v>
      </c>
    </row>
    <row r="47" spans="1:9" ht="15" customHeight="1"/>
    <row r="48" spans="1:9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</sheetData>
  <mergeCells count="1">
    <mergeCell ref="G10:H10"/>
  </mergeCells>
  <phoneticPr fontId="2" type="noConversion"/>
  <printOptions horizontalCentered="1"/>
  <pageMargins left="0.78740157480314965" right="0.78740157480314965" top="0.59055118110236227" bottom="0.59055118110236227" header="0.51181102362204722" footer="0.51181102362204722"/>
  <pageSetup paperSize="9" scale="61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4.85546875" bestFit="1" customWidth="1"/>
  </cols>
  <sheetData>
    <row r="1" spans="1:6" ht="18" customHeight="1"/>
    <row r="2" spans="1:6" ht="20.100000000000001" customHeight="1">
      <c r="A2" s="3" t="s">
        <v>0</v>
      </c>
      <c r="B2" s="4"/>
      <c r="C2" s="4"/>
      <c r="D2" s="5"/>
      <c r="E2" s="5"/>
      <c r="F2" s="5"/>
    </row>
    <row r="3" spans="1:6" ht="18">
      <c r="A3" s="6" t="s">
        <v>1</v>
      </c>
      <c r="B3" s="5"/>
      <c r="C3" s="5"/>
      <c r="D3" s="5"/>
      <c r="E3" s="5"/>
      <c r="F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8">
      <c r="A10" s="8" t="s">
        <v>2</v>
      </c>
    </row>
    <row r="11" spans="1:6" ht="3" customHeight="1">
      <c r="F11" s="1"/>
    </row>
    <row r="12" spans="1:6" ht="25.5">
      <c r="A12" s="9">
        <v>40847</v>
      </c>
      <c r="B12" s="10" t="s">
        <v>3</v>
      </c>
      <c r="C12" s="10" t="s">
        <v>4</v>
      </c>
      <c r="D12" s="10" t="s">
        <v>5</v>
      </c>
      <c r="E12" s="340" t="s">
        <v>6</v>
      </c>
      <c r="F12" s="341"/>
    </row>
    <row r="13" spans="1:6" ht="24.75" customHeight="1">
      <c r="A13" s="11"/>
      <c r="B13" s="10"/>
      <c r="C13" s="10"/>
      <c r="D13" s="10"/>
      <c r="E13" s="12" t="s">
        <v>7</v>
      </c>
      <c r="F13" s="12" t="s">
        <v>8</v>
      </c>
    </row>
    <row r="14" spans="1:6" ht="25.5">
      <c r="A14" s="13" t="s">
        <v>29</v>
      </c>
      <c r="B14" s="14">
        <v>40</v>
      </c>
      <c r="C14" s="14">
        <v>8</v>
      </c>
      <c r="D14" s="14">
        <v>26</v>
      </c>
      <c r="E14" s="15">
        <v>4</v>
      </c>
      <c r="F14" s="15">
        <v>3</v>
      </c>
    </row>
    <row r="15" spans="1:6" ht="25.5">
      <c r="A15" s="16" t="s">
        <v>30</v>
      </c>
      <c r="B15" s="14">
        <v>40</v>
      </c>
      <c r="C15" s="14">
        <v>8</v>
      </c>
      <c r="D15" s="14">
        <v>32</v>
      </c>
      <c r="E15" s="15">
        <v>4</v>
      </c>
      <c r="F15" s="15">
        <v>3</v>
      </c>
    </row>
    <row r="16" spans="1:6" ht="25.5">
      <c r="A16" s="13" t="s">
        <v>31</v>
      </c>
      <c r="B16" s="17">
        <v>61328242574.990898</v>
      </c>
      <c r="C16" s="17">
        <v>262664958.52000001</v>
      </c>
      <c r="D16" s="17">
        <v>4010771404.6999998</v>
      </c>
      <c r="E16" s="18">
        <v>533568200</v>
      </c>
      <c r="F16" s="18">
        <v>191516755.80000001</v>
      </c>
    </row>
    <row r="17" spans="1:7" ht="25.5" customHeight="1" thickBot="1">
      <c r="A17" s="19" t="s">
        <v>32</v>
      </c>
      <c r="B17" s="20">
        <v>44716161.420000002</v>
      </c>
      <c r="C17" s="20">
        <v>1364696850.72</v>
      </c>
      <c r="D17" s="20">
        <v>23115112055.2799</v>
      </c>
      <c r="E17" s="20">
        <v>49394256.799999997</v>
      </c>
      <c r="F17" s="20" t="s">
        <v>9</v>
      </c>
    </row>
    <row r="18" spans="1:7">
      <c r="A18" s="21" t="s">
        <v>10</v>
      </c>
      <c r="B18" s="22">
        <v>72316472515.880005</v>
      </c>
      <c r="C18" s="22">
        <v>1040477161.8399999</v>
      </c>
      <c r="D18" s="22">
        <v>112898116.81999999</v>
      </c>
      <c r="E18" s="23">
        <v>49934656.280000001</v>
      </c>
      <c r="F18" s="23">
        <v>10429731.66</v>
      </c>
      <c r="G18" s="24"/>
    </row>
    <row r="19" spans="1:7">
      <c r="A19" s="25" t="s">
        <v>11</v>
      </c>
      <c r="B19" s="26">
        <v>5519775077.8400002</v>
      </c>
      <c r="C19" s="26">
        <v>61586661.159999996</v>
      </c>
      <c r="D19" s="26">
        <v>6174881.0599999996</v>
      </c>
      <c r="E19" s="27">
        <v>9422915.7599999998</v>
      </c>
      <c r="F19" s="27">
        <v>1291749.06</v>
      </c>
    </row>
    <row r="20" spans="1:7">
      <c r="A20" s="21" t="s">
        <v>12</v>
      </c>
      <c r="B20" s="22">
        <v>5183418453.9200001</v>
      </c>
      <c r="C20" s="22">
        <v>61348101.920000002</v>
      </c>
      <c r="D20" s="22">
        <v>5904622.6799999997</v>
      </c>
      <c r="E20" s="23">
        <v>6018914.4199999999</v>
      </c>
      <c r="F20" s="23">
        <v>672134.24</v>
      </c>
    </row>
    <row r="21" spans="1:7">
      <c r="A21" s="28" t="s">
        <v>13</v>
      </c>
      <c r="B21" s="14">
        <v>7690894527.3800001</v>
      </c>
      <c r="C21" s="14">
        <v>98849104.879999995</v>
      </c>
      <c r="D21" s="14">
        <v>6763886.5</v>
      </c>
      <c r="E21" s="18">
        <v>5346418.92</v>
      </c>
      <c r="F21" s="18">
        <v>2224850.02</v>
      </c>
    </row>
    <row r="22" spans="1:7">
      <c r="A22" s="21" t="s">
        <v>14</v>
      </c>
      <c r="B22" s="22">
        <v>4031727682.4000001</v>
      </c>
      <c r="C22" s="22">
        <v>70693630.840000004</v>
      </c>
      <c r="D22" s="22">
        <v>9466821.6799999997</v>
      </c>
      <c r="E22" s="23">
        <v>2380577.52</v>
      </c>
      <c r="F22" s="23">
        <v>889023.66</v>
      </c>
    </row>
    <row r="23" spans="1:7">
      <c r="A23" s="28" t="s">
        <v>15</v>
      </c>
      <c r="B23" s="14">
        <v>4410329604.7600002</v>
      </c>
      <c r="C23" s="14">
        <v>67053427.920000002</v>
      </c>
      <c r="D23" s="14">
        <v>11692752.52</v>
      </c>
      <c r="E23" s="18">
        <v>2431157.7599999998</v>
      </c>
      <c r="F23" s="18">
        <v>2278043.7200000002</v>
      </c>
    </row>
    <row r="24" spans="1:7">
      <c r="A24" s="21" t="s">
        <v>16</v>
      </c>
      <c r="B24" s="22">
        <v>5227687314</v>
      </c>
      <c r="C24" s="22">
        <v>57979500.359999999</v>
      </c>
      <c r="D24" s="22">
        <v>11519029.359999999</v>
      </c>
      <c r="E24" s="23">
        <v>2280847.7799999998</v>
      </c>
      <c r="F24" s="23">
        <v>1368630.58</v>
      </c>
    </row>
    <row r="25" spans="1:7">
      <c r="A25" s="28" t="s">
        <v>17</v>
      </c>
      <c r="B25" s="14">
        <v>4730210893</v>
      </c>
      <c r="C25" s="14">
        <v>42029140.700000003</v>
      </c>
      <c r="D25" s="14">
        <v>5090204.34</v>
      </c>
      <c r="E25" s="18">
        <v>3901445.04</v>
      </c>
      <c r="F25" s="18">
        <v>982666.02</v>
      </c>
    </row>
    <row r="26" spans="1:7">
      <c r="A26" s="21" t="s">
        <v>18</v>
      </c>
      <c r="B26" s="22">
        <v>6836043906.3800001</v>
      </c>
      <c r="C26" s="22">
        <v>44950673.68</v>
      </c>
      <c r="D26" s="22">
        <v>5728844.4400000004</v>
      </c>
      <c r="E26" s="23">
        <v>4105112.66</v>
      </c>
      <c r="F26" s="23">
        <v>1775536.32</v>
      </c>
    </row>
    <row r="27" spans="1:7">
      <c r="A27" s="28" t="s">
        <v>19</v>
      </c>
      <c r="B27" s="14">
        <v>5018851424.7600002</v>
      </c>
      <c r="C27" s="17">
        <v>26174255.079999998</v>
      </c>
      <c r="D27" s="17">
        <v>6495888.7000000002</v>
      </c>
      <c r="E27" s="18">
        <v>2140918.14</v>
      </c>
      <c r="F27" s="18">
        <v>592940.38</v>
      </c>
    </row>
    <row r="28" spans="1:7">
      <c r="A28" s="21" t="s">
        <v>20</v>
      </c>
      <c r="B28" s="22">
        <v>3914050345.5599999</v>
      </c>
      <c r="C28" s="22">
        <v>17898585.199999999</v>
      </c>
      <c r="D28" s="22">
        <v>2988563.54</v>
      </c>
      <c r="E28" s="23">
        <v>1486505.26</v>
      </c>
      <c r="F28" s="23">
        <v>606548</v>
      </c>
    </row>
    <row r="29" spans="1:7">
      <c r="A29" s="28" t="s">
        <v>21</v>
      </c>
      <c r="B29" s="17"/>
      <c r="C29" s="17"/>
      <c r="D29" s="17"/>
      <c r="E29" s="18"/>
      <c r="F29" s="18"/>
    </row>
    <row r="30" spans="1:7">
      <c r="A30" s="21" t="s">
        <v>22</v>
      </c>
      <c r="B30" s="22"/>
      <c r="C30" s="22"/>
      <c r="D30" s="22"/>
      <c r="E30" s="23"/>
      <c r="F30" s="23"/>
    </row>
    <row r="31" spans="1:7">
      <c r="A31" s="29" t="s">
        <v>23</v>
      </c>
      <c r="B31" s="30">
        <v>52562989230</v>
      </c>
      <c r="C31" s="30">
        <v>548563081.74000001</v>
      </c>
      <c r="D31" s="30">
        <v>71825494.820000008</v>
      </c>
      <c r="E31" s="31">
        <v>39514813.259999998</v>
      </c>
      <c r="F31" s="31">
        <v>12682122.000000002</v>
      </c>
    </row>
    <row r="32" spans="1:7">
      <c r="A32" s="32" t="s">
        <v>24</v>
      </c>
    </row>
    <row r="33" spans="1:6">
      <c r="A33" s="33"/>
      <c r="E33" s="34"/>
    </row>
    <row r="34" spans="1:6">
      <c r="E34" s="34"/>
    </row>
    <row r="35" spans="1:6">
      <c r="E35" s="34"/>
    </row>
    <row r="36" spans="1:6">
      <c r="E36" s="34"/>
    </row>
    <row r="37" spans="1:6">
      <c r="D37" s="1"/>
      <c r="E37" s="35"/>
    </row>
    <row r="40" spans="1:6" ht="18">
      <c r="A40" s="36" t="s">
        <v>33</v>
      </c>
    </row>
    <row r="41" spans="1:6" ht="3" customHeight="1"/>
    <row r="42" spans="1:6" ht="24">
      <c r="A42" s="37">
        <v>40847</v>
      </c>
      <c r="B42" s="38" t="s">
        <v>25</v>
      </c>
      <c r="C42" s="39" t="s">
        <v>26</v>
      </c>
      <c r="D42" s="38" t="s">
        <v>27</v>
      </c>
      <c r="E42" s="39" t="s">
        <v>28</v>
      </c>
      <c r="F42" s="39"/>
    </row>
    <row r="43" spans="1:6" ht="24">
      <c r="A43" s="40" t="s">
        <v>34</v>
      </c>
      <c r="B43" s="14">
        <v>46</v>
      </c>
      <c r="C43" s="17">
        <v>7</v>
      </c>
      <c r="D43" s="17">
        <v>30</v>
      </c>
      <c r="E43" s="17">
        <v>25</v>
      </c>
      <c r="F43" s="17"/>
    </row>
    <row r="44" spans="1:6" ht="24.75" thickBot="1">
      <c r="A44" s="41" t="s">
        <v>35</v>
      </c>
      <c r="B44" s="42">
        <v>2263</v>
      </c>
      <c r="C44" s="20">
        <v>170</v>
      </c>
      <c r="D44" s="20">
        <v>61</v>
      </c>
      <c r="E44" s="20">
        <v>273</v>
      </c>
      <c r="F44" s="20"/>
    </row>
    <row r="45" spans="1:6">
      <c r="A45" s="25" t="s">
        <v>11</v>
      </c>
      <c r="B45" s="26">
        <v>37355549.530000001</v>
      </c>
      <c r="C45" s="26">
        <v>4789955.5</v>
      </c>
      <c r="D45" s="26">
        <v>6917582.2199999997</v>
      </c>
      <c r="E45" s="27">
        <v>1462451.39</v>
      </c>
      <c r="F45" s="27"/>
    </row>
    <row r="46" spans="1:6">
      <c r="A46" s="21" t="s">
        <v>12</v>
      </c>
      <c r="B46" s="22">
        <v>97086603.099999994</v>
      </c>
      <c r="C46" s="22">
        <v>1298778.8</v>
      </c>
      <c r="D46" s="22">
        <v>5761327.6399999997</v>
      </c>
      <c r="E46" s="23">
        <v>869252.73</v>
      </c>
      <c r="F46" s="23"/>
    </row>
    <row r="47" spans="1:6">
      <c r="A47" s="28" t="s">
        <v>13</v>
      </c>
      <c r="B47" s="14">
        <v>98060398.640000001</v>
      </c>
      <c r="C47" s="14">
        <v>1920026.1</v>
      </c>
      <c r="D47" s="14">
        <v>6272201.2000000002</v>
      </c>
      <c r="E47" s="18">
        <v>936460.53</v>
      </c>
      <c r="F47" s="18"/>
    </row>
    <row r="48" spans="1:6">
      <c r="A48" s="21" t="s">
        <v>14</v>
      </c>
      <c r="B48" s="22">
        <v>92445400.040000007</v>
      </c>
      <c r="C48" s="22">
        <v>2814321</v>
      </c>
      <c r="D48" s="22">
        <v>6972595.3200000003</v>
      </c>
      <c r="E48" s="23">
        <v>1051736.92</v>
      </c>
      <c r="F48" s="23"/>
    </row>
    <row r="49" spans="1:7">
      <c r="A49" s="28" t="s">
        <v>15</v>
      </c>
      <c r="B49" s="14">
        <v>94558387.310000002</v>
      </c>
      <c r="C49" s="14">
        <v>2886360</v>
      </c>
      <c r="D49" s="14">
        <v>8138770</v>
      </c>
      <c r="E49" s="18">
        <v>927521.98</v>
      </c>
      <c r="F49" s="18"/>
    </row>
    <row r="50" spans="1:7">
      <c r="A50" s="21" t="s">
        <v>16</v>
      </c>
      <c r="B50" s="22">
        <v>96616481.390000001</v>
      </c>
      <c r="C50" s="22">
        <v>2160356</v>
      </c>
      <c r="D50" s="22">
        <v>6725677.5999999996</v>
      </c>
      <c r="E50" s="23">
        <v>1464503.21</v>
      </c>
      <c r="F50" s="23"/>
    </row>
    <row r="51" spans="1:7">
      <c r="A51" s="28" t="s">
        <v>17</v>
      </c>
      <c r="B51" s="14">
        <v>86732981.810000002</v>
      </c>
      <c r="C51" s="14">
        <v>2613944.7999999998</v>
      </c>
      <c r="D51" s="14">
        <v>6172921.7000000002</v>
      </c>
      <c r="E51" s="18">
        <v>1234504.6399999999</v>
      </c>
      <c r="F51" s="18"/>
    </row>
    <row r="52" spans="1:7">
      <c r="A52" s="21" t="s">
        <v>18</v>
      </c>
      <c r="B52" s="22">
        <v>38827887.399999999</v>
      </c>
      <c r="C52" s="22">
        <v>1063369.7</v>
      </c>
      <c r="D52" s="22">
        <v>8945971.9399999995</v>
      </c>
      <c r="E52" s="23">
        <v>1897319.35</v>
      </c>
      <c r="F52" s="23"/>
    </row>
    <row r="53" spans="1:7">
      <c r="A53" s="28" t="s">
        <v>19</v>
      </c>
      <c r="B53" s="14">
        <v>101582306</v>
      </c>
      <c r="C53" s="17">
        <v>823017</v>
      </c>
      <c r="D53" s="17">
        <v>8084389.0999999996</v>
      </c>
      <c r="E53" s="18">
        <v>1137621</v>
      </c>
      <c r="F53" s="18"/>
    </row>
    <row r="54" spans="1:7">
      <c r="A54" s="21" t="s">
        <v>20</v>
      </c>
      <c r="B54" s="22">
        <v>62835812.119999997</v>
      </c>
      <c r="C54" s="22">
        <v>886377.8</v>
      </c>
      <c r="D54" s="22">
        <v>6485400.2000000002</v>
      </c>
      <c r="E54" s="23">
        <v>607239.48</v>
      </c>
      <c r="F54" s="23"/>
    </row>
    <row r="55" spans="1:7">
      <c r="A55" s="28" t="s">
        <v>21</v>
      </c>
      <c r="B55" s="17"/>
      <c r="C55" s="17"/>
      <c r="D55" s="17"/>
      <c r="E55" s="18"/>
      <c r="F55" s="18"/>
    </row>
    <row r="56" spans="1:7">
      <c r="A56" s="21" t="s">
        <v>22</v>
      </c>
      <c r="B56" s="22"/>
      <c r="C56" s="22"/>
      <c r="D56" s="22"/>
      <c r="E56" s="23"/>
      <c r="F56" s="23"/>
    </row>
    <row r="57" spans="1:7">
      <c r="A57" s="29" t="s">
        <v>23</v>
      </c>
      <c r="B57" s="30">
        <v>806101807.33999991</v>
      </c>
      <c r="C57" s="30">
        <v>21256506.699999999</v>
      </c>
      <c r="D57" s="30">
        <v>70476836.920000002</v>
      </c>
      <c r="E57" s="31">
        <v>11588611.23</v>
      </c>
      <c r="F57" s="31"/>
    </row>
    <row r="58" spans="1:7">
      <c r="A58" s="32" t="s">
        <v>24</v>
      </c>
    </row>
    <row r="59" spans="1:7">
      <c r="A59" s="33"/>
      <c r="E59" s="34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 s="47" customFormat="1" ht="12.75" customHeight="1">
      <c r="A61" s="43"/>
      <c r="B61" s="44"/>
      <c r="C61" s="45"/>
      <c r="D61" s="45"/>
      <c r="E61" s="45"/>
      <c r="F61" s="46"/>
      <c r="G61" s="45"/>
    </row>
    <row r="62" spans="1:7" s="47" customFormat="1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51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4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53"/>
      <c r="G77" s="53"/>
    </row>
  </sheetData>
  <mergeCells count="1">
    <mergeCell ref="E12:F12"/>
  </mergeCells>
  <phoneticPr fontId="2" type="noConversion"/>
  <printOptions horizontalCentered="1"/>
  <pageMargins left="0.78740157480314965" right="0.59055118110236227" top="0.98425196850393704" bottom="0.59055118110236227" header="0.51181102362204722" footer="0.51181102362204722"/>
  <pageSetup paperSize="9" scale="76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zoomScaleNormal="100" workbookViewId="0"/>
  </sheetViews>
  <sheetFormatPr baseColWidth="10" defaultRowHeight="11.25"/>
  <cols>
    <col min="1" max="1" width="38.7109375" style="203" customWidth="1"/>
    <col min="2" max="2" width="17.7109375" style="204" customWidth="1"/>
    <col min="3" max="3" width="16" style="208" customWidth="1"/>
    <col min="4" max="4" width="16" style="204" customWidth="1"/>
    <col min="5" max="5" width="14.7109375" style="208" customWidth="1"/>
    <col min="6" max="6" width="16.5703125" style="205" customWidth="1"/>
    <col min="7" max="7" width="30.140625" style="203" bestFit="1" customWidth="1"/>
    <col min="8" max="8" width="13" style="203" bestFit="1" customWidth="1"/>
    <col min="9" max="16384" width="11.42578125" style="203"/>
  </cols>
  <sheetData>
    <row r="1" spans="1:10" ht="18" customHeight="1">
      <c r="A1"/>
      <c r="B1"/>
      <c r="C1"/>
      <c r="D1"/>
      <c r="E1"/>
      <c r="F1"/>
    </row>
    <row r="2" spans="1:10" ht="23.25">
      <c r="A2" s="206" t="s">
        <v>274</v>
      </c>
      <c r="B2" s="5"/>
      <c r="C2" s="5"/>
      <c r="D2" s="5"/>
      <c r="E2" s="5"/>
    </row>
    <row r="3" spans="1:10" ht="20.25">
      <c r="A3" s="207" t="s">
        <v>275</v>
      </c>
      <c r="B3" s="5"/>
      <c r="C3" s="5"/>
      <c r="D3" s="5"/>
      <c r="E3" s="5"/>
    </row>
    <row r="4" spans="1:10" ht="15.75" customHeight="1">
      <c r="A4"/>
      <c r="B4"/>
      <c r="C4"/>
      <c r="D4"/>
      <c r="E4"/>
      <c r="F4"/>
    </row>
    <row r="5" spans="1:10" ht="15.75" customHeight="1"/>
    <row r="6" spans="1:10" ht="15.75" customHeight="1"/>
    <row r="7" spans="1:10" ht="15.75" customHeight="1"/>
    <row r="8" spans="1:10" ht="20.25">
      <c r="A8" s="209" t="s">
        <v>3</v>
      </c>
    </row>
    <row r="9" spans="1:10" ht="3.75" customHeight="1"/>
    <row r="10" spans="1:10" s="202" customFormat="1" ht="26.25" customHeight="1">
      <c r="A10" s="178" t="s">
        <v>214</v>
      </c>
      <c r="B10" s="183" t="s">
        <v>279</v>
      </c>
      <c r="C10" s="183" t="s">
        <v>280</v>
      </c>
      <c r="D10" s="183" t="s">
        <v>281</v>
      </c>
      <c r="E10" s="183" t="s">
        <v>282</v>
      </c>
      <c r="F10" s="183" t="s">
        <v>283</v>
      </c>
    </row>
    <row r="11" spans="1:10" ht="15" customHeight="1">
      <c r="A11" s="210" t="s">
        <v>171</v>
      </c>
      <c r="B11" s="211">
        <v>1112249.77</v>
      </c>
      <c r="C11" s="212">
        <v>0.75951898494935088</v>
      </c>
      <c r="D11" s="211">
        <v>352163.61800000002</v>
      </c>
      <c r="E11" s="212">
        <v>0.24048101505064909</v>
      </c>
      <c r="F11" s="18">
        <v>1464413.388</v>
      </c>
      <c r="G11" s="205"/>
      <c r="H11" s="204"/>
      <c r="I11" s="204"/>
    </row>
    <row r="12" spans="1:10" ht="15" customHeight="1">
      <c r="A12" s="210" t="s">
        <v>173</v>
      </c>
      <c r="B12" s="211">
        <v>3979799.85</v>
      </c>
      <c r="C12" s="212">
        <v>0.70321592010422496</v>
      </c>
      <c r="D12" s="211">
        <v>1679628.1240000001</v>
      </c>
      <c r="E12" s="212">
        <v>0.29678407989577499</v>
      </c>
      <c r="F12" s="18">
        <v>5659427.9740000004</v>
      </c>
      <c r="G12" s="205"/>
      <c r="H12" s="204"/>
      <c r="I12" s="204"/>
      <c r="J12" s="204"/>
    </row>
    <row r="13" spans="1:10" ht="15" customHeight="1">
      <c r="A13" s="210" t="s">
        <v>174</v>
      </c>
      <c r="B13" s="211">
        <v>228435506.22999999</v>
      </c>
      <c r="C13" s="212">
        <v>0.8876929069982088</v>
      </c>
      <c r="D13" s="211">
        <v>28900678.873100001</v>
      </c>
      <c r="E13" s="212">
        <v>0.11230709300179118</v>
      </c>
      <c r="F13" s="18">
        <v>257336185.1031</v>
      </c>
      <c r="G13" s="205"/>
      <c r="H13" s="204"/>
      <c r="I13" s="204"/>
      <c r="J13" s="204"/>
    </row>
    <row r="14" spans="1:10" ht="15" customHeight="1">
      <c r="A14" s="210" t="s">
        <v>175</v>
      </c>
      <c r="B14" s="211">
        <v>3860967.97</v>
      </c>
      <c r="C14" s="212">
        <v>0.59452102550378705</v>
      </c>
      <c r="D14" s="211">
        <v>2633281.6938</v>
      </c>
      <c r="E14" s="212">
        <v>0.40547897449621301</v>
      </c>
      <c r="F14" s="18">
        <v>6494249.6638000002</v>
      </c>
      <c r="G14" s="205"/>
      <c r="H14" s="204"/>
      <c r="I14" s="204"/>
      <c r="J14" s="204"/>
    </row>
    <row r="15" spans="1:10" ht="15" customHeight="1">
      <c r="A15" s="210" t="s">
        <v>176</v>
      </c>
      <c r="B15" s="211">
        <v>182404.45</v>
      </c>
      <c r="C15" s="212">
        <v>0.81585990273881159</v>
      </c>
      <c r="D15" s="211">
        <v>41168.800000000003</v>
      </c>
      <c r="E15" s="212">
        <v>0.18414009726118846</v>
      </c>
      <c r="F15" s="18">
        <v>223573.25</v>
      </c>
      <c r="G15" s="205"/>
      <c r="H15" s="204"/>
      <c r="I15" s="204"/>
      <c r="J15" s="204"/>
    </row>
    <row r="16" spans="1:10" ht="15" customHeight="1">
      <c r="A16" s="210" t="s">
        <v>177</v>
      </c>
      <c r="B16" s="211">
        <v>2736290.72</v>
      </c>
      <c r="C16" s="212">
        <v>0.78459747187975748</v>
      </c>
      <c r="D16" s="211">
        <v>751218.2487</v>
      </c>
      <c r="E16" s="212">
        <v>0.21540252812024258</v>
      </c>
      <c r="F16" s="18">
        <v>3487508.9687000001</v>
      </c>
      <c r="G16" s="205"/>
      <c r="H16" s="204"/>
      <c r="I16" s="204"/>
      <c r="J16" s="204"/>
    </row>
    <row r="17" spans="1:10" ht="15" customHeight="1">
      <c r="A17" s="210" t="s">
        <v>178</v>
      </c>
      <c r="B17" s="211">
        <v>38277766.649999999</v>
      </c>
      <c r="C17" s="212">
        <v>0.84157044432748507</v>
      </c>
      <c r="D17" s="211">
        <v>7205967.8466272997</v>
      </c>
      <c r="E17" s="212">
        <v>0.15842955567251485</v>
      </c>
      <c r="F17" s="18">
        <v>45483734.496627301</v>
      </c>
      <c r="G17" s="205"/>
      <c r="H17" s="204"/>
      <c r="I17" s="204"/>
      <c r="J17" s="204"/>
    </row>
    <row r="18" spans="1:10" ht="15" customHeight="1">
      <c r="A18" s="210" t="s">
        <v>179</v>
      </c>
      <c r="B18" s="211">
        <v>95091.74</v>
      </c>
      <c r="C18" s="212">
        <v>1</v>
      </c>
      <c r="D18" s="211">
        <v>0</v>
      </c>
      <c r="E18" s="212">
        <v>0</v>
      </c>
      <c r="F18" s="18">
        <v>95091.74</v>
      </c>
      <c r="G18" s="205"/>
      <c r="H18" s="204"/>
      <c r="I18" s="204"/>
      <c r="J18" s="204"/>
    </row>
    <row r="19" spans="1:10" ht="15" customHeight="1">
      <c r="A19" s="210" t="s">
        <v>180</v>
      </c>
      <c r="B19" s="211">
        <v>35962167.030000001</v>
      </c>
      <c r="C19" s="212">
        <v>0.75762663682011433</v>
      </c>
      <c r="D19" s="211">
        <v>11504705.5458366</v>
      </c>
      <c r="E19" s="212">
        <v>0.24237336317988567</v>
      </c>
      <c r="F19" s="18">
        <v>47466872.575836599</v>
      </c>
      <c r="G19" s="205"/>
      <c r="H19" s="204"/>
      <c r="I19" s="204"/>
      <c r="J19" s="204"/>
    </row>
    <row r="20" spans="1:10" ht="15" customHeight="1">
      <c r="A20" s="210" t="s">
        <v>181</v>
      </c>
      <c r="B20" s="211">
        <v>986199.22</v>
      </c>
      <c r="C20" s="212">
        <v>0.91313925332960866</v>
      </c>
      <c r="D20" s="211">
        <v>93810.445999999996</v>
      </c>
      <c r="E20" s="212">
        <v>8.686074667039137E-2</v>
      </c>
      <c r="F20" s="18">
        <v>1080009.666</v>
      </c>
      <c r="G20" s="205"/>
      <c r="H20" s="204"/>
      <c r="I20" s="204"/>
      <c r="J20" s="204"/>
    </row>
    <row r="21" spans="1:10" ht="15" customHeight="1">
      <c r="A21" s="210" t="s">
        <v>182</v>
      </c>
      <c r="B21" s="211">
        <v>467819463.89999998</v>
      </c>
      <c r="C21" s="212">
        <v>0.74472704326026962</v>
      </c>
      <c r="D21" s="211">
        <v>160356279.32530001</v>
      </c>
      <c r="E21" s="212">
        <v>0.25527295673973044</v>
      </c>
      <c r="F21" s="18">
        <v>628175743.22529995</v>
      </c>
      <c r="G21" s="205"/>
      <c r="H21" s="204"/>
      <c r="I21" s="204"/>
      <c r="J21" s="204"/>
    </row>
    <row r="22" spans="1:10" ht="15" customHeight="1">
      <c r="A22" s="210" t="s">
        <v>183</v>
      </c>
      <c r="B22" s="211">
        <v>13209607.01</v>
      </c>
      <c r="C22" s="212">
        <v>0.77701194422039754</v>
      </c>
      <c r="D22" s="211">
        <v>3790912.8768000002</v>
      </c>
      <c r="E22" s="212">
        <v>0.22298805577960254</v>
      </c>
      <c r="F22" s="18">
        <v>17000519.886799999</v>
      </c>
      <c r="G22" s="205"/>
      <c r="H22" s="204"/>
      <c r="I22" s="204"/>
      <c r="J22" s="204"/>
    </row>
    <row r="23" spans="1:10" ht="15" customHeight="1">
      <c r="A23" s="210" t="s">
        <v>184</v>
      </c>
      <c r="B23" s="211">
        <v>9192113.4499999993</v>
      </c>
      <c r="C23" s="212">
        <v>0.78794133272538935</v>
      </c>
      <c r="D23" s="211">
        <v>2473873.6841000002</v>
      </c>
      <c r="E23" s="212">
        <v>0.21205866727461062</v>
      </c>
      <c r="F23" s="18">
        <v>11665987.134099999</v>
      </c>
      <c r="G23" s="205"/>
      <c r="H23" s="204"/>
      <c r="I23" s="204"/>
      <c r="J23" s="204"/>
    </row>
    <row r="24" spans="1:10" ht="15" customHeight="1">
      <c r="A24" s="210" t="s">
        <v>185</v>
      </c>
      <c r="B24" s="211">
        <v>381685.3</v>
      </c>
      <c r="C24" s="212">
        <v>1</v>
      </c>
      <c r="D24" s="211">
        <v>0</v>
      </c>
      <c r="E24" s="212">
        <v>0</v>
      </c>
      <c r="F24" s="18">
        <v>381685.3</v>
      </c>
      <c r="G24" s="205"/>
      <c r="H24" s="204"/>
      <c r="I24" s="204"/>
      <c r="J24" s="204"/>
    </row>
    <row r="25" spans="1:10" ht="15" customHeight="1">
      <c r="A25" s="210" t="s">
        <v>186</v>
      </c>
      <c r="B25" s="211">
        <v>429090.41</v>
      </c>
      <c r="C25" s="212">
        <v>0.88753481268153966</v>
      </c>
      <c r="D25" s="211">
        <v>54372.777999999998</v>
      </c>
      <c r="E25" s="212">
        <v>0.11246518731846034</v>
      </c>
      <c r="F25" s="18">
        <v>483463.18799999997</v>
      </c>
      <c r="G25" s="205"/>
      <c r="H25" s="204"/>
      <c r="I25" s="204"/>
      <c r="J25" s="204"/>
    </row>
    <row r="26" spans="1:10" ht="15" customHeight="1">
      <c r="A26" s="210" t="s">
        <v>187</v>
      </c>
      <c r="B26" s="211">
        <v>146800649.75</v>
      </c>
      <c r="C26" s="212">
        <v>0.85960774684912333</v>
      </c>
      <c r="D26" s="211">
        <v>23975672.692527</v>
      </c>
      <c r="E26" s="212">
        <v>0.14039225315087672</v>
      </c>
      <c r="F26" s="18">
        <v>170776322.442527</v>
      </c>
      <c r="G26" s="205"/>
      <c r="H26" s="204"/>
      <c r="I26" s="204"/>
      <c r="J26" s="204"/>
    </row>
    <row r="27" spans="1:10" ht="15" customHeight="1">
      <c r="A27" s="210" t="s">
        <v>188</v>
      </c>
      <c r="B27" s="211">
        <v>12174388.720000001</v>
      </c>
      <c r="C27" s="212">
        <v>0.70478690765030749</v>
      </c>
      <c r="D27" s="211">
        <v>5099468.9352000002</v>
      </c>
      <c r="E27" s="212">
        <v>0.29521309234969245</v>
      </c>
      <c r="F27" s="18">
        <v>17273857.655200001</v>
      </c>
      <c r="G27" s="205"/>
      <c r="H27" s="204"/>
      <c r="I27" s="204"/>
      <c r="J27" s="204"/>
    </row>
    <row r="28" spans="1:10" ht="15" customHeight="1">
      <c r="A28" s="210" t="s">
        <v>189</v>
      </c>
      <c r="B28" s="211">
        <v>12336983.449999999</v>
      </c>
      <c r="C28" s="212">
        <v>0.78965252814714171</v>
      </c>
      <c r="D28" s="211">
        <v>3286323.0173999998</v>
      </c>
      <c r="E28" s="212">
        <v>0.21034747185285826</v>
      </c>
      <c r="F28" s="18">
        <v>15623306.467399999</v>
      </c>
      <c r="G28" s="205"/>
      <c r="H28" s="204"/>
      <c r="I28" s="204"/>
      <c r="J28" s="204"/>
    </row>
    <row r="29" spans="1:10" ht="15" customHeight="1">
      <c r="A29" s="210" t="s">
        <v>190</v>
      </c>
      <c r="B29" s="211">
        <v>55355107.649999999</v>
      </c>
      <c r="C29" s="212">
        <v>0.52104762806653837</v>
      </c>
      <c r="D29" s="211">
        <v>50882987.810500003</v>
      </c>
      <c r="E29" s="212">
        <v>0.47895237193346168</v>
      </c>
      <c r="F29" s="18">
        <v>106238095.4605</v>
      </c>
      <c r="G29" s="205"/>
      <c r="H29" s="204"/>
      <c r="I29" s="204"/>
      <c r="J29" s="204"/>
    </row>
    <row r="30" spans="1:10" ht="15" customHeight="1">
      <c r="A30" s="210" t="s">
        <v>191</v>
      </c>
      <c r="B30" s="211">
        <v>33721767.68</v>
      </c>
      <c r="C30" s="212">
        <v>0.49896322097748247</v>
      </c>
      <c r="D30" s="211">
        <v>33861906.351000004</v>
      </c>
      <c r="E30" s="212">
        <v>0.50103677902251753</v>
      </c>
      <c r="F30" s="18">
        <v>67583674.031000003</v>
      </c>
      <c r="G30" s="205"/>
      <c r="H30" s="204"/>
      <c r="I30" s="204"/>
      <c r="J30" s="204"/>
    </row>
    <row r="31" spans="1:10" ht="15" customHeight="1">
      <c r="A31" s="210" t="s">
        <v>192</v>
      </c>
      <c r="B31" s="211">
        <v>30444656.34</v>
      </c>
      <c r="C31" s="212">
        <v>0.8300216108240055</v>
      </c>
      <c r="D31" s="211">
        <v>6234697.4780000001</v>
      </c>
      <c r="E31" s="212">
        <v>0.16997838917599439</v>
      </c>
      <c r="F31" s="18">
        <v>36679353.818000004</v>
      </c>
      <c r="G31" s="205"/>
      <c r="H31" s="204"/>
      <c r="I31" s="204"/>
      <c r="J31" s="204"/>
    </row>
    <row r="32" spans="1:10" ht="15" customHeight="1">
      <c r="A32" s="210" t="s">
        <v>193</v>
      </c>
      <c r="B32" s="211">
        <v>325337845.99000001</v>
      </c>
      <c r="C32" s="212">
        <v>0.88682516305580883</v>
      </c>
      <c r="D32" s="211">
        <v>41518959.097663201</v>
      </c>
      <c r="E32" s="212">
        <v>0.11317483694419116</v>
      </c>
      <c r="F32" s="18">
        <v>366856805.08766323</v>
      </c>
      <c r="G32" s="205"/>
      <c r="H32" s="204"/>
      <c r="I32" s="204"/>
      <c r="J32" s="204"/>
    </row>
    <row r="33" spans="1:10" ht="15" customHeight="1">
      <c r="A33" s="210" t="s">
        <v>194</v>
      </c>
      <c r="B33" s="211">
        <v>7443474.7300000004</v>
      </c>
      <c r="C33" s="212">
        <v>0.78522063094226813</v>
      </c>
      <c r="D33" s="211">
        <v>2035994.3984000001</v>
      </c>
      <c r="E33" s="212">
        <v>0.21477936905773193</v>
      </c>
      <c r="F33" s="18">
        <v>9479469.1283999998</v>
      </c>
      <c r="G33" s="205"/>
      <c r="H33" s="204"/>
      <c r="I33" s="204"/>
      <c r="J33" s="204"/>
    </row>
    <row r="34" spans="1:10" ht="15" customHeight="1">
      <c r="A34" s="210" t="s">
        <v>195</v>
      </c>
      <c r="B34" s="211">
        <v>7638056.6600000001</v>
      </c>
      <c r="C34" s="212">
        <v>0.83203439064261819</v>
      </c>
      <c r="D34" s="211">
        <v>1541920.449</v>
      </c>
      <c r="E34" s="212">
        <v>0.16796560935738167</v>
      </c>
      <c r="F34" s="18">
        <v>9179977.1090000011</v>
      </c>
      <c r="G34" s="205"/>
      <c r="H34" s="204"/>
      <c r="I34" s="204"/>
      <c r="J34" s="204"/>
    </row>
    <row r="35" spans="1:10" ht="15" customHeight="1">
      <c r="A35" s="210" t="s">
        <v>196</v>
      </c>
      <c r="B35" s="211">
        <v>189545053.59999999</v>
      </c>
      <c r="C35" s="212">
        <v>0.86569257963105295</v>
      </c>
      <c r="D35" s="211">
        <v>29406867.739999998</v>
      </c>
      <c r="E35" s="212">
        <v>0.13430742036894699</v>
      </c>
      <c r="F35" s="18">
        <v>218951921.34</v>
      </c>
      <c r="G35" s="205"/>
      <c r="H35" s="204"/>
      <c r="I35" s="204"/>
      <c r="J35" s="204"/>
    </row>
    <row r="36" spans="1:10" ht="15" customHeight="1">
      <c r="A36" s="210" t="s">
        <v>197</v>
      </c>
      <c r="B36" s="211">
        <v>34644766.509999998</v>
      </c>
      <c r="C36" s="212">
        <v>0.78141867623716643</v>
      </c>
      <c r="D36" s="211">
        <v>9690962.2914000005</v>
      </c>
      <c r="E36" s="212">
        <v>0.21858132376283362</v>
      </c>
      <c r="F36" s="18">
        <v>44335728.801399998</v>
      </c>
      <c r="G36" s="205"/>
      <c r="H36" s="204"/>
      <c r="I36" s="204"/>
      <c r="J36" s="204"/>
    </row>
    <row r="37" spans="1:10" ht="15" customHeight="1">
      <c r="A37" s="210" t="s">
        <v>198</v>
      </c>
      <c r="B37" s="211">
        <v>1866261.59</v>
      </c>
      <c r="C37" s="212">
        <v>0.9352253267640912</v>
      </c>
      <c r="D37" s="211">
        <v>129259.20759999999</v>
      </c>
      <c r="E37" s="212">
        <v>6.4774673235908742E-2</v>
      </c>
      <c r="F37" s="18">
        <v>1995520.7976000002</v>
      </c>
      <c r="G37" s="205"/>
      <c r="H37" s="204"/>
      <c r="I37" s="204"/>
      <c r="J37" s="204"/>
    </row>
    <row r="38" spans="1:10" ht="15" customHeight="1">
      <c r="A38" s="210" t="s">
        <v>199</v>
      </c>
      <c r="B38" s="211">
        <v>6155008.6100000003</v>
      </c>
      <c r="C38" s="212">
        <v>0.89877882299790091</v>
      </c>
      <c r="D38" s="211">
        <v>693181.90417989995</v>
      </c>
      <c r="E38" s="212">
        <v>0.10122117700209914</v>
      </c>
      <c r="F38" s="18">
        <v>6848190.5141799003</v>
      </c>
      <c r="G38" s="205"/>
      <c r="H38" s="204"/>
      <c r="I38" s="204"/>
      <c r="J38" s="204"/>
    </row>
    <row r="39" spans="1:10" ht="15" customHeight="1">
      <c r="A39" s="210" t="s">
        <v>200</v>
      </c>
      <c r="B39" s="211">
        <v>39125331.960000001</v>
      </c>
      <c r="C39" s="212">
        <v>0.87638121860116025</v>
      </c>
      <c r="D39" s="211">
        <v>5518860.6922000004</v>
      </c>
      <c r="E39" s="212">
        <v>0.12361878139883978</v>
      </c>
      <c r="F39" s="18">
        <v>44644192.652199998</v>
      </c>
      <c r="G39" s="205"/>
      <c r="H39" s="204"/>
      <c r="I39" s="204"/>
      <c r="J39" s="204"/>
    </row>
    <row r="40" spans="1:10" ht="15" customHeight="1">
      <c r="A40" s="210" t="s">
        <v>201</v>
      </c>
      <c r="B40" s="211">
        <v>20186539.719999999</v>
      </c>
      <c r="C40" s="212">
        <v>0.58377745354237165</v>
      </c>
      <c r="D40" s="211">
        <v>14392630.128900001</v>
      </c>
      <c r="E40" s="212">
        <v>0.41622254645762835</v>
      </c>
      <c r="F40" s="18">
        <v>34579169.848899998</v>
      </c>
      <c r="G40" s="205"/>
      <c r="H40" s="204"/>
      <c r="I40" s="204"/>
      <c r="J40" s="204"/>
    </row>
    <row r="41" spans="1:10" ht="15" customHeight="1">
      <c r="A41" s="210" t="s">
        <v>202</v>
      </c>
      <c r="B41" s="211">
        <v>51464299.130000003</v>
      </c>
      <c r="C41" s="212">
        <v>0.36487367866027037</v>
      </c>
      <c r="D41" s="211">
        <v>89582595.014200002</v>
      </c>
      <c r="E41" s="212">
        <v>0.63512632133972968</v>
      </c>
      <c r="F41" s="18">
        <v>141046894.1442</v>
      </c>
      <c r="G41" s="205"/>
      <c r="H41" s="204"/>
      <c r="I41" s="204"/>
      <c r="J41" s="204"/>
    </row>
    <row r="42" spans="1:10" ht="15" customHeight="1">
      <c r="A42" s="210" t="s">
        <v>203</v>
      </c>
      <c r="B42" s="211">
        <v>134665684.33000001</v>
      </c>
      <c r="C42" s="212">
        <v>0.89537772273719318</v>
      </c>
      <c r="D42" s="211">
        <v>15735292.7217</v>
      </c>
      <c r="E42" s="212">
        <v>0.10462227726280678</v>
      </c>
      <c r="F42" s="18">
        <v>150400977.05170003</v>
      </c>
      <c r="G42" s="205"/>
      <c r="H42" s="204"/>
      <c r="I42" s="204"/>
      <c r="J42" s="204"/>
    </row>
    <row r="43" spans="1:10" ht="15" customHeight="1">
      <c r="A43" s="210" t="s">
        <v>204</v>
      </c>
      <c r="B43" s="211">
        <v>2108837.5</v>
      </c>
      <c r="C43" s="212">
        <v>0.803097694165951</v>
      </c>
      <c r="D43" s="211">
        <v>517041.6618</v>
      </c>
      <c r="E43" s="212">
        <v>0.19690230583404908</v>
      </c>
      <c r="F43" s="18">
        <v>2625879.1617999999</v>
      </c>
      <c r="G43" s="205"/>
      <c r="H43" s="204"/>
      <c r="I43" s="204"/>
      <c r="J43" s="204"/>
    </row>
    <row r="44" spans="1:10" ht="15" customHeight="1">
      <c r="A44" s="210" t="s">
        <v>205</v>
      </c>
      <c r="B44" s="211">
        <v>138803351.28</v>
      </c>
      <c r="C44" s="212">
        <v>0.88618351536644668</v>
      </c>
      <c r="D44" s="211">
        <v>17827130.864100002</v>
      </c>
      <c r="E44" s="212">
        <v>0.11381648463355329</v>
      </c>
      <c r="F44" s="18">
        <v>156630482.14410001</v>
      </c>
      <c r="G44" s="205"/>
      <c r="H44" s="204"/>
      <c r="I44" s="204"/>
      <c r="J44" s="204"/>
    </row>
    <row r="45" spans="1:10" ht="15" customHeight="1">
      <c r="A45" s="210" t="s">
        <v>206</v>
      </c>
      <c r="B45" s="211">
        <v>64668360.170000002</v>
      </c>
      <c r="C45" s="212">
        <v>0.81464204373981897</v>
      </c>
      <c r="D45" s="211">
        <v>14714186.6393</v>
      </c>
      <c r="E45" s="212">
        <v>0.18535795626018098</v>
      </c>
      <c r="F45" s="18">
        <v>79382546.809300005</v>
      </c>
      <c r="G45" s="205"/>
      <c r="H45" s="204"/>
      <c r="I45" s="204"/>
      <c r="J45" s="204"/>
    </row>
    <row r="46" spans="1:10" ht="15" customHeight="1">
      <c r="A46" s="210" t="s">
        <v>207</v>
      </c>
      <c r="B46" s="211">
        <v>282561795.81</v>
      </c>
      <c r="C46" s="212">
        <v>0.89169333257905969</v>
      </c>
      <c r="D46" s="211">
        <v>34320461.224200003</v>
      </c>
      <c r="E46" s="212">
        <v>0.10830666742094025</v>
      </c>
      <c r="F46" s="18">
        <v>316882257.03420001</v>
      </c>
      <c r="G46" s="205"/>
      <c r="H46" s="204"/>
      <c r="I46" s="204"/>
      <c r="J46" s="204"/>
    </row>
    <row r="47" spans="1:10" ht="15" customHeight="1">
      <c r="A47" s="210" t="s">
        <v>208</v>
      </c>
      <c r="B47" s="211">
        <v>398596.71</v>
      </c>
      <c r="C47" s="212">
        <v>0.91110728724297774</v>
      </c>
      <c r="D47" s="211">
        <v>38889.32</v>
      </c>
      <c r="E47" s="212">
        <v>8.8892712757022208E-2</v>
      </c>
      <c r="F47" s="18">
        <v>437486.03</v>
      </c>
      <c r="G47" s="205"/>
      <c r="H47" s="204"/>
      <c r="I47" s="204"/>
      <c r="J47" s="204"/>
    </row>
    <row r="48" spans="1:10" ht="15" customHeight="1">
      <c r="A48" s="210" t="s">
        <v>209</v>
      </c>
      <c r="B48" s="211">
        <v>76109452.310000002</v>
      </c>
      <c r="C48" s="212">
        <v>0.89317910415841695</v>
      </c>
      <c r="D48" s="211">
        <v>9102407.1655000001</v>
      </c>
      <c r="E48" s="212">
        <v>0.10682089584158308</v>
      </c>
      <c r="F48" s="18">
        <v>85211859.475500003</v>
      </c>
      <c r="G48" s="205"/>
      <c r="H48" s="204"/>
      <c r="I48" s="204"/>
      <c r="J48" s="204"/>
    </row>
    <row r="49" spans="1:9" s="202" customFormat="1" ht="15" customHeight="1">
      <c r="A49" s="210" t="s">
        <v>210</v>
      </c>
      <c r="B49" s="211">
        <v>2009119.71</v>
      </c>
      <c r="C49" s="212">
        <v>0.88863274384267188</v>
      </c>
      <c r="D49" s="211">
        <v>251791.47510000001</v>
      </c>
      <c r="E49" s="212">
        <v>0.11136725615732813</v>
      </c>
      <c r="F49" s="18">
        <v>2260911.1850999999</v>
      </c>
      <c r="G49" s="203"/>
      <c r="H49" s="203"/>
      <c r="I49" s="203"/>
    </row>
    <row r="50" spans="1:9" ht="15" customHeight="1">
      <c r="A50" s="210" t="s">
        <v>211</v>
      </c>
      <c r="B50" s="211">
        <v>27199918.77</v>
      </c>
      <c r="C50" s="212">
        <v>0.85400267262493101</v>
      </c>
      <c r="D50" s="211">
        <v>4650003.5334000001</v>
      </c>
      <c r="E50" s="212">
        <v>0.14599732737506896</v>
      </c>
      <c r="F50" s="18">
        <v>31849922.303399999</v>
      </c>
    </row>
    <row r="51" spans="1:9" ht="15" customHeight="1">
      <c r="A51" s="213" t="s">
        <v>284</v>
      </c>
      <c r="B51" s="214">
        <v>2509425712.3800001</v>
      </c>
      <c r="C51" s="215">
        <v>0.79809402683681196</v>
      </c>
      <c r="D51" s="214">
        <v>634847553.67353415</v>
      </c>
      <c r="E51" s="215">
        <v>0.20190597316318792</v>
      </c>
      <c r="F51" s="214">
        <v>3144273266.0535345</v>
      </c>
    </row>
    <row r="52" spans="1:9" ht="15" customHeight="1"/>
    <row r="53" spans="1:9" customFormat="1" ht="12.75">
      <c r="A53" s="32" t="s">
        <v>276</v>
      </c>
      <c r="B53" s="204"/>
      <c r="C53" s="203"/>
      <c r="D53" s="204"/>
      <c r="E53" s="208"/>
      <c r="F53" s="205"/>
      <c r="G53" s="203"/>
      <c r="H53" s="203"/>
      <c r="I53" s="203"/>
    </row>
    <row r="54" spans="1:9" customFormat="1" ht="12.75">
      <c r="A54" s="32" t="s">
        <v>277</v>
      </c>
      <c r="B54" s="204"/>
      <c r="C54" s="203"/>
      <c r="D54" s="204"/>
      <c r="E54" s="208"/>
      <c r="F54" s="205"/>
      <c r="G54" s="203"/>
      <c r="H54" s="203"/>
      <c r="I54" s="203"/>
    </row>
    <row r="55" spans="1:9" customFormat="1" ht="12.75">
      <c r="A55" s="32" t="s">
        <v>278</v>
      </c>
      <c r="B55" s="204"/>
      <c r="C55" s="203"/>
      <c r="D55" s="204"/>
      <c r="E55" s="208"/>
      <c r="F55" s="205"/>
      <c r="G55" s="203"/>
      <c r="H55" s="203"/>
      <c r="I55" s="203"/>
    </row>
    <row r="56" spans="1:9" customFormat="1" ht="15.75">
      <c r="F56" s="216"/>
      <c r="G56" s="203"/>
      <c r="H56" s="203"/>
      <c r="I56" s="203"/>
    </row>
    <row r="57" spans="1:9" customFormat="1" ht="12.75">
      <c r="G57" s="203"/>
      <c r="H57" s="203"/>
      <c r="I57" s="203"/>
    </row>
    <row r="58" spans="1:9" ht="12.75">
      <c r="A58"/>
      <c r="B58"/>
      <c r="C58"/>
      <c r="D58"/>
      <c r="E58"/>
      <c r="F58"/>
    </row>
    <row r="59" spans="1:9" ht="15.75">
      <c r="A59"/>
      <c r="B59"/>
      <c r="C59"/>
      <c r="D59"/>
      <c r="E59"/>
      <c r="F59" s="216"/>
    </row>
  </sheetData>
  <phoneticPr fontId="2" type="noConversion"/>
  <pageMargins left="0.78740157480314965" right="0.78740157480314965" top="0.98425196850393704" bottom="0.19685039370078741" header="0.51181102362204722" footer="0.51181102362204722"/>
  <pageSetup paperSize="9" scale="72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workbookViewId="0">
      <selection activeCell="E5" sqref="E5"/>
    </sheetView>
  </sheetViews>
  <sheetFormatPr baseColWidth="10" defaultRowHeight="11.25"/>
  <cols>
    <col min="1" max="1" width="37.42578125" style="203" customWidth="1"/>
    <col min="2" max="2" width="18.7109375" style="204" customWidth="1"/>
    <col min="3" max="3" width="16" style="208" customWidth="1"/>
    <col min="4" max="4" width="14" style="204" customWidth="1"/>
    <col min="5" max="5" width="11.42578125" style="208" customWidth="1"/>
    <col min="6" max="6" width="15.140625" style="205" customWidth="1"/>
    <col min="7" max="7" width="30.140625" style="203" bestFit="1" customWidth="1"/>
    <col min="8" max="16384" width="11.42578125" style="203"/>
  </cols>
  <sheetData>
    <row r="1" spans="1:9" ht="18" customHeight="1">
      <c r="A1"/>
      <c r="B1"/>
      <c r="C1"/>
      <c r="D1"/>
      <c r="E1"/>
      <c r="F1"/>
    </row>
    <row r="2" spans="1:9" ht="23.25">
      <c r="A2" s="330" t="s">
        <v>382</v>
      </c>
      <c r="B2" s="5"/>
      <c r="C2" s="5"/>
      <c r="D2" s="5"/>
      <c r="E2" s="5"/>
    </row>
    <row r="3" spans="1:9" ht="20.25">
      <c r="A3" s="331" t="s">
        <v>383</v>
      </c>
      <c r="B3" s="5"/>
      <c r="C3" s="5"/>
      <c r="D3" s="5"/>
      <c r="E3" s="5"/>
    </row>
    <row r="4" spans="1:9" ht="15.75" customHeight="1">
      <c r="A4"/>
      <c r="B4"/>
      <c r="C4"/>
      <c r="D4"/>
      <c r="E4"/>
      <c r="F4"/>
    </row>
    <row r="5" spans="1:9" customFormat="1" ht="15.75">
      <c r="G5" s="127"/>
    </row>
    <row r="6" spans="1:9" customFormat="1" ht="15.75">
      <c r="G6" s="127"/>
    </row>
    <row r="7" spans="1:9" customFormat="1" ht="20.25">
      <c r="A7" s="209" t="s">
        <v>3</v>
      </c>
      <c r="F7" s="205"/>
      <c r="G7" s="127"/>
    </row>
    <row r="8" spans="1:9" customFormat="1" ht="3.95" customHeight="1">
      <c r="G8" s="127"/>
    </row>
    <row r="9" spans="1:9" s="202" customFormat="1" ht="25.5">
      <c r="A9" s="178" t="s">
        <v>214</v>
      </c>
      <c r="B9" s="332" t="s">
        <v>279</v>
      </c>
      <c r="C9" s="332" t="s">
        <v>280</v>
      </c>
      <c r="D9" s="332" t="s">
        <v>281</v>
      </c>
      <c r="E9" s="332" t="s">
        <v>282</v>
      </c>
      <c r="F9" s="332" t="s">
        <v>283</v>
      </c>
    </row>
    <row r="10" spans="1:9" ht="15" customHeight="1">
      <c r="A10" s="210" t="s">
        <v>171</v>
      </c>
      <c r="B10" s="211">
        <v>18076460.369999997</v>
      </c>
      <c r="C10" s="212">
        <f t="shared" ref="C10:C52" si="0">B10/F10</f>
        <v>0.61674022383871208</v>
      </c>
      <c r="D10" s="211">
        <v>11233222.4937</v>
      </c>
      <c r="E10" s="212">
        <f t="shared" ref="E10:E52" si="1">D10/F10</f>
        <v>0.38325977616128803</v>
      </c>
      <c r="F10" s="18">
        <f t="shared" ref="F10:F52" si="2">B10+D10</f>
        <v>29309682.863699995</v>
      </c>
      <c r="G10" s="205"/>
      <c r="H10" s="204"/>
      <c r="I10" s="204"/>
    </row>
    <row r="11" spans="1:9" ht="15" customHeight="1">
      <c r="A11" s="210" t="s">
        <v>389</v>
      </c>
      <c r="B11" s="211">
        <v>114060018.85999998</v>
      </c>
      <c r="C11" s="212">
        <f t="shared" si="0"/>
        <v>0.31697097756961506</v>
      </c>
      <c r="D11" s="211">
        <v>245783711.10720003</v>
      </c>
      <c r="E11" s="212">
        <f t="shared" si="1"/>
        <v>0.68302902243038488</v>
      </c>
      <c r="F11" s="18">
        <f t="shared" si="2"/>
        <v>359843729.96720004</v>
      </c>
      <c r="G11" s="205"/>
      <c r="H11" s="204"/>
      <c r="I11" s="204"/>
    </row>
    <row r="12" spans="1:9" ht="15" customHeight="1">
      <c r="A12" s="210" t="s">
        <v>174</v>
      </c>
      <c r="B12" s="211">
        <v>1790773846.53</v>
      </c>
      <c r="C12" s="212">
        <f t="shared" si="0"/>
        <v>0.85927233257479996</v>
      </c>
      <c r="D12" s="211">
        <v>293284697.70819998</v>
      </c>
      <c r="E12" s="212">
        <f t="shared" si="1"/>
        <v>0.14072766742520004</v>
      </c>
      <c r="F12" s="18">
        <f t="shared" si="2"/>
        <v>2084058544.2381999</v>
      </c>
      <c r="G12" s="205"/>
      <c r="H12" s="204"/>
      <c r="I12" s="204"/>
    </row>
    <row r="13" spans="1:9" ht="15" customHeight="1">
      <c r="A13" s="210" t="s">
        <v>175</v>
      </c>
      <c r="B13" s="211">
        <v>80137587.879999995</v>
      </c>
      <c r="C13" s="212">
        <f t="shared" si="0"/>
        <v>0.73416811512173763</v>
      </c>
      <c r="D13" s="211">
        <v>29016686.5013</v>
      </c>
      <c r="E13" s="212">
        <f t="shared" si="1"/>
        <v>0.26583188487826231</v>
      </c>
      <c r="F13" s="18">
        <f t="shared" si="2"/>
        <v>109154274.3813</v>
      </c>
      <c r="G13" s="205"/>
      <c r="H13" s="204"/>
      <c r="I13" s="204"/>
    </row>
    <row r="14" spans="1:9" ht="15" customHeight="1">
      <c r="A14" s="210" t="s">
        <v>176</v>
      </c>
      <c r="B14" s="211">
        <v>4149858.81</v>
      </c>
      <c r="C14" s="212">
        <f t="shared" si="0"/>
        <v>0.80743638812182661</v>
      </c>
      <c r="D14" s="211">
        <v>989690.10190000001</v>
      </c>
      <c r="E14" s="212">
        <f t="shared" si="1"/>
        <v>0.19256361187817342</v>
      </c>
      <c r="F14" s="18">
        <f t="shared" si="2"/>
        <v>5139548.9118999997</v>
      </c>
      <c r="G14" s="205"/>
      <c r="H14" s="204"/>
      <c r="I14" s="204"/>
    </row>
    <row r="15" spans="1:9" ht="15" customHeight="1">
      <c r="A15" s="210" t="s">
        <v>390</v>
      </c>
      <c r="B15" s="211">
        <v>248046759.82999998</v>
      </c>
      <c r="C15" s="212">
        <f t="shared" si="0"/>
        <v>0.83323089532460703</v>
      </c>
      <c r="D15" s="211">
        <v>49645946.023599997</v>
      </c>
      <c r="E15" s="212">
        <f t="shared" si="1"/>
        <v>0.16676910467539302</v>
      </c>
      <c r="F15" s="18">
        <f t="shared" si="2"/>
        <v>297692705.85359997</v>
      </c>
      <c r="G15" s="205"/>
      <c r="H15" s="204"/>
      <c r="I15" s="204"/>
    </row>
    <row r="16" spans="1:9" ht="15" customHeight="1">
      <c r="A16" s="210" t="s">
        <v>177</v>
      </c>
      <c r="B16" s="211">
        <v>39660888.460000001</v>
      </c>
      <c r="C16" s="212">
        <f t="shared" si="0"/>
        <v>0.69369575025925989</v>
      </c>
      <c r="D16" s="211">
        <v>17512430.599799998</v>
      </c>
      <c r="E16" s="212">
        <f t="shared" si="1"/>
        <v>0.30630424974074016</v>
      </c>
      <c r="F16" s="18">
        <f t="shared" si="2"/>
        <v>57173319.059799999</v>
      </c>
      <c r="G16" s="205"/>
      <c r="H16" s="204"/>
      <c r="I16" s="204"/>
    </row>
    <row r="17" spans="1:9" ht="15" customHeight="1">
      <c r="A17" s="210" t="s">
        <v>178</v>
      </c>
      <c r="B17" s="211">
        <v>350382103.62</v>
      </c>
      <c r="C17" s="212">
        <f t="shared" si="0"/>
        <v>0.76173579510996148</v>
      </c>
      <c r="D17" s="211">
        <v>109596416.32000108</v>
      </c>
      <c r="E17" s="212">
        <f t="shared" si="1"/>
        <v>0.23826420489003852</v>
      </c>
      <c r="F17" s="18">
        <f t="shared" si="2"/>
        <v>459978519.94000107</v>
      </c>
      <c r="G17" s="205"/>
      <c r="H17" s="204"/>
      <c r="I17" s="204"/>
    </row>
    <row r="18" spans="1:9" ht="15" customHeight="1">
      <c r="A18" s="210" t="s">
        <v>179</v>
      </c>
      <c r="B18" s="211">
        <v>2706238.28</v>
      </c>
      <c r="C18" s="212">
        <f t="shared" si="0"/>
        <v>0.94610980972822245</v>
      </c>
      <c r="D18" s="211">
        <v>154146.69030000002</v>
      </c>
      <c r="E18" s="212">
        <f t="shared" si="1"/>
        <v>5.389019027177764E-2</v>
      </c>
      <c r="F18" s="18">
        <f t="shared" si="2"/>
        <v>2860384.9702999997</v>
      </c>
      <c r="G18" s="205"/>
      <c r="H18" s="204"/>
      <c r="I18" s="204"/>
    </row>
    <row r="19" spans="1:9" ht="15" customHeight="1">
      <c r="A19" s="210" t="s">
        <v>180</v>
      </c>
      <c r="B19" s="211">
        <v>418923541.74000001</v>
      </c>
      <c r="C19" s="212">
        <f t="shared" si="0"/>
        <v>0.74643994753439158</v>
      </c>
      <c r="D19" s="211">
        <v>142305185.53239518</v>
      </c>
      <c r="E19" s="212">
        <f t="shared" si="1"/>
        <v>0.25356005246560848</v>
      </c>
      <c r="F19" s="18">
        <f t="shared" si="2"/>
        <v>561228727.27239513</v>
      </c>
      <c r="G19" s="205"/>
      <c r="H19" s="204"/>
      <c r="I19" s="204"/>
    </row>
    <row r="20" spans="1:9" ht="15" customHeight="1">
      <c r="A20" s="210" t="s">
        <v>181</v>
      </c>
      <c r="B20" s="211">
        <v>28619869.899999999</v>
      </c>
      <c r="C20" s="212">
        <f t="shared" si="0"/>
        <v>0.75102165589169667</v>
      </c>
      <c r="D20" s="211">
        <v>9488045.7313000001</v>
      </c>
      <c r="E20" s="212">
        <f t="shared" si="1"/>
        <v>0.24897834410830325</v>
      </c>
      <c r="F20" s="18">
        <f t="shared" si="2"/>
        <v>38107915.631300002</v>
      </c>
      <c r="G20" s="205"/>
      <c r="H20" s="204"/>
      <c r="I20" s="204"/>
    </row>
    <row r="21" spans="1:9" ht="15" customHeight="1">
      <c r="A21" s="210" t="s">
        <v>391</v>
      </c>
      <c r="B21" s="211">
        <v>619719.79</v>
      </c>
      <c r="C21" s="212">
        <f t="shared" si="0"/>
        <v>0.51279654354139836</v>
      </c>
      <c r="D21" s="211">
        <v>588790.28637490002</v>
      </c>
      <c r="E21" s="212">
        <f t="shared" si="1"/>
        <v>0.48720345645860169</v>
      </c>
      <c r="F21" s="18">
        <f t="shared" si="2"/>
        <v>1208510.0763749001</v>
      </c>
      <c r="G21" s="205"/>
      <c r="H21" s="204"/>
      <c r="I21" s="204"/>
    </row>
    <row r="22" spans="1:9" ht="15" customHeight="1">
      <c r="A22" s="210" t="s">
        <v>182</v>
      </c>
      <c r="B22" s="211">
        <v>4338327102.5799999</v>
      </c>
      <c r="C22" s="212">
        <f t="shared" si="0"/>
        <v>0.79114091444226264</v>
      </c>
      <c r="D22" s="211">
        <v>1145306752.5069001</v>
      </c>
      <c r="E22" s="212">
        <f t="shared" si="1"/>
        <v>0.20885908555773738</v>
      </c>
      <c r="F22" s="18">
        <f t="shared" si="2"/>
        <v>5483633855.0868998</v>
      </c>
      <c r="G22" s="205"/>
      <c r="H22" s="204"/>
      <c r="I22" s="204"/>
    </row>
    <row r="23" spans="1:9" ht="15" customHeight="1">
      <c r="A23" s="210" t="s">
        <v>183</v>
      </c>
      <c r="B23" s="211">
        <v>178305868.79999998</v>
      </c>
      <c r="C23" s="212">
        <f t="shared" si="0"/>
        <v>0.81749181941271998</v>
      </c>
      <c r="D23" s="211">
        <v>39807468.319499999</v>
      </c>
      <c r="E23" s="212">
        <f t="shared" si="1"/>
        <v>0.18250818058728008</v>
      </c>
      <c r="F23" s="18">
        <f t="shared" si="2"/>
        <v>218113337.11949998</v>
      </c>
      <c r="G23" s="205"/>
      <c r="H23" s="204"/>
      <c r="I23" s="204"/>
    </row>
    <row r="24" spans="1:9" ht="15" customHeight="1">
      <c r="A24" s="210" t="s">
        <v>184</v>
      </c>
      <c r="B24" s="211">
        <v>145866860.25999999</v>
      </c>
      <c r="C24" s="212">
        <f t="shared" si="0"/>
        <v>0.78275590201555612</v>
      </c>
      <c r="D24" s="211">
        <v>40483520.343200006</v>
      </c>
      <c r="E24" s="212">
        <f t="shared" si="1"/>
        <v>0.21724409798444397</v>
      </c>
      <c r="F24" s="18">
        <f t="shared" si="2"/>
        <v>186350380.60319999</v>
      </c>
      <c r="G24" s="205"/>
      <c r="H24" s="204"/>
      <c r="I24" s="204"/>
    </row>
    <row r="25" spans="1:9" ht="15" customHeight="1">
      <c r="A25" s="210" t="s">
        <v>185</v>
      </c>
      <c r="B25" s="211">
        <v>7410633.1500000004</v>
      </c>
      <c r="C25" s="212">
        <f t="shared" si="0"/>
        <v>0.79190087049379509</v>
      </c>
      <c r="D25" s="211">
        <v>1947398.1719999998</v>
      </c>
      <c r="E25" s="212">
        <f t="shared" si="1"/>
        <v>0.20809912950620488</v>
      </c>
      <c r="F25" s="18">
        <f t="shared" si="2"/>
        <v>9358031.3220000006</v>
      </c>
      <c r="G25" s="205"/>
      <c r="H25" s="204"/>
      <c r="I25" s="204"/>
    </row>
    <row r="26" spans="1:9" ht="15" customHeight="1">
      <c r="A26" s="210" t="s">
        <v>392</v>
      </c>
      <c r="B26" s="211">
        <v>2859512.81</v>
      </c>
      <c r="C26" s="212">
        <f t="shared" si="0"/>
        <v>0.2452161615333408</v>
      </c>
      <c r="D26" s="211">
        <v>8801679.4708000012</v>
      </c>
      <c r="E26" s="212">
        <f t="shared" si="1"/>
        <v>0.7547838384666592</v>
      </c>
      <c r="F26" s="18">
        <f t="shared" si="2"/>
        <v>11661192.280800002</v>
      </c>
      <c r="G26" s="205"/>
      <c r="H26" s="204"/>
      <c r="I26" s="204"/>
    </row>
    <row r="27" spans="1:9" ht="15" customHeight="1">
      <c r="A27" s="210" t="s">
        <v>187</v>
      </c>
      <c r="B27" s="211">
        <v>1690116260.7300003</v>
      </c>
      <c r="C27" s="212">
        <f t="shared" si="0"/>
        <v>0.82415053382452275</v>
      </c>
      <c r="D27" s="211">
        <v>360621063.78146815</v>
      </c>
      <c r="E27" s="212">
        <f t="shared" si="1"/>
        <v>0.17584946617547723</v>
      </c>
      <c r="F27" s="18">
        <f t="shared" si="2"/>
        <v>2050737324.5114684</v>
      </c>
      <c r="G27" s="205"/>
      <c r="H27" s="204"/>
      <c r="I27" s="204"/>
    </row>
    <row r="28" spans="1:9" ht="15" customHeight="1">
      <c r="A28" s="210" t="s">
        <v>188</v>
      </c>
      <c r="B28" s="211">
        <v>268187818.31999999</v>
      </c>
      <c r="C28" s="212">
        <f t="shared" si="0"/>
        <v>0.84215446822770701</v>
      </c>
      <c r="D28" s="211">
        <v>50266608.317900002</v>
      </c>
      <c r="E28" s="212">
        <f t="shared" si="1"/>
        <v>0.15784553177229302</v>
      </c>
      <c r="F28" s="18">
        <f t="shared" si="2"/>
        <v>318454426.63789999</v>
      </c>
      <c r="G28" s="205"/>
      <c r="H28" s="204"/>
      <c r="I28" s="204"/>
    </row>
    <row r="29" spans="1:9" ht="15" customHeight="1">
      <c r="A29" s="210" t="s">
        <v>189</v>
      </c>
      <c r="B29" s="211">
        <v>123776967.03999999</v>
      </c>
      <c r="C29" s="212">
        <f t="shared" si="0"/>
        <v>0.56920273003906519</v>
      </c>
      <c r="D29" s="211">
        <v>93679767.630799994</v>
      </c>
      <c r="E29" s="212">
        <f t="shared" si="1"/>
        <v>0.43079726996093481</v>
      </c>
      <c r="F29" s="18">
        <f t="shared" si="2"/>
        <v>217456734.67079997</v>
      </c>
      <c r="G29" s="205"/>
      <c r="H29" s="204"/>
      <c r="I29" s="204"/>
    </row>
    <row r="30" spans="1:9" ht="15" customHeight="1">
      <c r="A30" s="210" t="s">
        <v>393</v>
      </c>
      <c r="B30" s="211">
        <v>282505395.11999995</v>
      </c>
      <c r="C30" s="212">
        <f t="shared" si="0"/>
        <v>0.25392566099286246</v>
      </c>
      <c r="D30" s="211">
        <v>830046184.01300001</v>
      </c>
      <c r="E30" s="212">
        <f t="shared" si="1"/>
        <v>0.7460743390071376</v>
      </c>
      <c r="F30" s="18">
        <f t="shared" si="2"/>
        <v>1112551579.1329999</v>
      </c>
      <c r="G30" s="205"/>
      <c r="H30" s="204"/>
      <c r="I30" s="204"/>
    </row>
    <row r="31" spans="1:9" ht="15" customHeight="1">
      <c r="A31" s="210" t="s">
        <v>191</v>
      </c>
      <c r="B31" s="211">
        <v>189410729.43000001</v>
      </c>
      <c r="C31" s="212">
        <f t="shared" si="0"/>
        <v>0.65746658210267872</v>
      </c>
      <c r="D31" s="211">
        <v>98681068.063700005</v>
      </c>
      <c r="E31" s="212">
        <f t="shared" si="1"/>
        <v>0.34253341789732128</v>
      </c>
      <c r="F31" s="18">
        <f t="shared" si="2"/>
        <v>288091797.49370003</v>
      </c>
      <c r="G31" s="205"/>
      <c r="H31" s="204"/>
      <c r="I31" s="204"/>
    </row>
    <row r="32" spans="1:9" ht="15" customHeight="1">
      <c r="A32" s="210" t="s">
        <v>192</v>
      </c>
      <c r="B32" s="211">
        <v>381051521.10000002</v>
      </c>
      <c r="C32" s="212">
        <f t="shared" si="0"/>
        <v>0.83070791287473</v>
      </c>
      <c r="D32" s="211">
        <v>77655462.659600005</v>
      </c>
      <c r="E32" s="212">
        <f t="shared" si="1"/>
        <v>0.16929208712526997</v>
      </c>
      <c r="F32" s="18">
        <f t="shared" si="2"/>
        <v>458706983.75960004</v>
      </c>
      <c r="G32" s="205"/>
      <c r="H32" s="204"/>
      <c r="I32" s="204"/>
    </row>
    <row r="33" spans="1:9" ht="15" customHeight="1">
      <c r="A33" s="210" t="s">
        <v>193</v>
      </c>
      <c r="B33" s="211">
        <v>3130539629.3500004</v>
      </c>
      <c r="C33" s="212">
        <f t="shared" si="0"/>
        <v>0.74746934915415464</v>
      </c>
      <c r="D33" s="211">
        <v>1057644987.0393631</v>
      </c>
      <c r="E33" s="212">
        <f t="shared" si="1"/>
        <v>0.25253065084584536</v>
      </c>
      <c r="F33" s="18">
        <f t="shared" si="2"/>
        <v>4188184616.3893633</v>
      </c>
      <c r="G33" s="205"/>
      <c r="H33" s="204"/>
      <c r="I33" s="204"/>
    </row>
    <row r="34" spans="1:9" ht="15" customHeight="1">
      <c r="A34" s="210" t="s">
        <v>194</v>
      </c>
      <c r="B34" s="211">
        <v>72539716.700000003</v>
      </c>
      <c r="C34" s="212">
        <f t="shared" si="0"/>
        <v>0.78517811551228189</v>
      </c>
      <c r="D34" s="211">
        <v>19846603.380600005</v>
      </c>
      <c r="E34" s="212">
        <f t="shared" si="1"/>
        <v>0.21482188448771808</v>
      </c>
      <c r="F34" s="18">
        <f t="shared" si="2"/>
        <v>92386320.080600008</v>
      </c>
      <c r="G34" s="205"/>
      <c r="H34" s="204"/>
      <c r="I34" s="204"/>
    </row>
    <row r="35" spans="1:9" ht="15" customHeight="1">
      <c r="A35" s="210" t="s">
        <v>195</v>
      </c>
      <c r="B35" s="211">
        <v>92197935.229999989</v>
      </c>
      <c r="C35" s="212">
        <f t="shared" si="0"/>
        <v>0.54229511266555197</v>
      </c>
      <c r="D35" s="211">
        <v>77816385.527600005</v>
      </c>
      <c r="E35" s="212">
        <f t="shared" si="1"/>
        <v>0.45770488733444792</v>
      </c>
      <c r="F35" s="18">
        <f t="shared" si="2"/>
        <v>170014320.75760001</v>
      </c>
      <c r="G35" s="205"/>
      <c r="H35" s="204"/>
      <c r="I35" s="204"/>
    </row>
    <row r="36" spans="1:9" ht="15" customHeight="1">
      <c r="A36" s="210" t="s">
        <v>196</v>
      </c>
      <c r="B36" s="211">
        <v>1673018753.7199998</v>
      </c>
      <c r="C36" s="212">
        <f t="shared" si="0"/>
        <v>0.84382840870206266</v>
      </c>
      <c r="D36" s="211">
        <v>309634042.11720002</v>
      </c>
      <c r="E36" s="212">
        <f t="shared" si="1"/>
        <v>0.15617159129793737</v>
      </c>
      <c r="F36" s="18">
        <f t="shared" si="2"/>
        <v>1982652795.8371997</v>
      </c>
      <c r="G36" s="205"/>
      <c r="H36" s="204"/>
      <c r="I36" s="204"/>
    </row>
    <row r="37" spans="1:9" ht="15" customHeight="1">
      <c r="A37" s="210" t="s">
        <v>197</v>
      </c>
      <c r="B37" s="211">
        <v>330448931.66999996</v>
      </c>
      <c r="C37" s="212">
        <f t="shared" si="0"/>
        <v>0.78411582576150729</v>
      </c>
      <c r="D37" s="211">
        <v>90979792.012600005</v>
      </c>
      <c r="E37" s="212">
        <f t="shared" si="1"/>
        <v>0.21588417423849271</v>
      </c>
      <c r="F37" s="18">
        <f t="shared" si="2"/>
        <v>421428723.68259996</v>
      </c>
      <c r="G37" s="205"/>
      <c r="H37" s="204"/>
      <c r="I37" s="204"/>
    </row>
    <row r="38" spans="1:9" ht="15" customHeight="1">
      <c r="A38" s="210" t="s">
        <v>198</v>
      </c>
      <c r="B38" s="211">
        <v>30530076.239999998</v>
      </c>
      <c r="C38" s="212">
        <f t="shared" si="0"/>
        <v>0.76951561046073824</v>
      </c>
      <c r="D38" s="211">
        <v>9144331.6927000005</v>
      </c>
      <c r="E38" s="212">
        <f t="shared" si="1"/>
        <v>0.23048438953926167</v>
      </c>
      <c r="F38" s="18">
        <f t="shared" si="2"/>
        <v>39674407.932700001</v>
      </c>
      <c r="G38" s="205"/>
      <c r="H38" s="204"/>
      <c r="I38" s="204"/>
    </row>
    <row r="39" spans="1:9" ht="15" customHeight="1">
      <c r="A39" s="210" t="s">
        <v>199</v>
      </c>
      <c r="B39" s="211">
        <v>49292396.689999998</v>
      </c>
      <c r="C39" s="212">
        <f t="shared" si="0"/>
        <v>0.66982055732770707</v>
      </c>
      <c r="D39" s="211">
        <v>24298053.992277108</v>
      </c>
      <c r="E39" s="212">
        <f t="shared" si="1"/>
        <v>0.33017944267229282</v>
      </c>
      <c r="F39" s="18">
        <f t="shared" si="2"/>
        <v>73590450.682277113</v>
      </c>
      <c r="G39" s="205"/>
      <c r="H39" s="204"/>
      <c r="I39" s="204"/>
    </row>
    <row r="40" spans="1:9" ht="15" customHeight="1">
      <c r="A40" s="210" t="s">
        <v>200</v>
      </c>
      <c r="B40" s="211">
        <v>357032717.59999996</v>
      </c>
      <c r="C40" s="212">
        <f t="shared" si="0"/>
        <v>0.88242209243627079</v>
      </c>
      <c r="D40" s="211">
        <v>47572652.846099995</v>
      </c>
      <c r="E40" s="212">
        <f t="shared" si="1"/>
        <v>0.11757790756372931</v>
      </c>
      <c r="F40" s="18">
        <f t="shared" si="2"/>
        <v>404605370.44609994</v>
      </c>
      <c r="G40" s="205"/>
      <c r="H40" s="204"/>
      <c r="I40" s="204"/>
    </row>
    <row r="41" spans="1:9" ht="15" customHeight="1">
      <c r="A41" s="210" t="s">
        <v>201</v>
      </c>
      <c r="B41" s="211">
        <v>153349210.26999998</v>
      </c>
      <c r="C41" s="212">
        <f t="shared" si="0"/>
        <v>0.72342423411058621</v>
      </c>
      <c r="D41" s="211">
        <v>58627667.2513</v>
      </c>
      <c r="E41" s="212">
        <f t="shared" si="1"/>
        <v>0.27657576588941374</v>
      </c>
      <c r="F41" s="18">
        <f t="shared" si="2"/>
        <v>211976877.52129999</v>
      </c>
      <c r="G41" s="205"/>
      <c r="H41" s="204"/>
      <c r="I41" s="204"/>
    </row>
    <row r="42" spans="1:9" ht="15" customHeight="1">
      <c r="A42" s="210" t="s">
        <v>202</v>
      </c>
      <c r="B42" s="211">
        <v>329780299.06</v>
      </c>
      <c r="C42" s="212">
        <f t="shared" si="0"/>
        <v>0.47865303568584638</v>
      </c>
      <c r="D42" s="211">
        <v>359195377.41820002</v>
      </c>
      <c r="E42" s="212">
        <f t="shared" si="1"/>
        <v>0.52134696431415373</v>
      </c>
      <c r="F42" s="18">
        <f t="shared" si="2"/>
        <v>688975676.47819996</v>
      </c>
      <c r="G42" s="205"/>
      <c r="H42" s="204"/>
      <c r="I42" s="204"/>
    </row>
    <row r="43" spans="1:9" ht="15" customHeight="1">
      <c r="A43" s="210" t="s">
        <v>203</v>
      </c>
      <c r="B43" s="211">
        <v>1387515724.9000001</v>
      </c>
      <c r="C43" s="212">
        <f t="shared" si="0"/>
        <v>0.86702898652509419</v>
      </c>
      <c r="D43" s="211">
        <v>212794929.60409999</v>
      </c>
      <c r="E43" s="212">
        <f t="shared" si="1"/>
        <v>0.13297101347490578</v>
      </c>
      <c r="F43" s="18">
        <f t="shared" si="2"/>
        <v>1600310654.5041001</v>
      </c>
      <c r="G43" s="205"/>
      <c r="H43" s="204"/>
      <c r="I43" s="204"/>
    </row>
    <row r="44" spans="1:9" ht="15" customHeight="1">
      <c r="A44" s="210" t="s">
        <v>204</v>
      </c>
      <c r="B44" s="211">
        <v>13443888.680000002</v>
      </c>
      <c r="C44" s="212">
        <f t="shared" si="0"/>
        <v>7.9533630651257736E-2</v>
      </c>
      <c r="D44" s="211">
        <v>155590123.34629998</v>
      </c>
      <c r="E44" s="212">
        <f t="shared" si="1"/>
        <v>0.92046636934874226</v>
      </c>
      <c r="F44" s="18">
        <f t="shared" si="2"/>
        <v>169034012.02629998</v>
      </c>
      <c r="G44" s="205"/>
      <c r="H44" s="204"/>
      <c r="I44" s="204"/>
    </row>
    <row r="45" spans="1:9" ht="15" customHeight="1">
      <c r="A45" s="210" t="s">
        <v>205</v>
      </c>
      <c r="B45" s="211">
        <v>1426549430.5300002</v>
      </c>
      <c r="C45" s="212">
        <f t="shared" si="0"/>
        <v>0.8653197505381427</v>
      </c>
      <c r="D45" s="211">
        <v>222031258.44979998</v>
      </c>
      <c r="E45" s="212">
        <f t="shared" si="1"/>
        <v>0.13468024946185725</v>
      </c>
      <c r="F45" s="18">
        <f t="shared" si="2"/>
        <v>1648580688.9798002</v>
      </c>
      <c r="G45" s="205"/>
      <c r="H45" s="204"/>
      <c r="I45" s="204"/>
    </row>
    <row r="46" spans="1:9" ht="15" customHeight="1">
      <c r="A46" s="210" t="s">
        <v>206</v>
      </c>
      <c r="B46" s="211">
        <v>687061434.20999992</v>
      </c>
      <c r="C46" s="212">
        <f t="shared" si="0"/>
        <v>0.83531123344899572</v>
      </c>
      <c r="D46" s="211">
        <v>135460048.43919998</v>
      </c>
      <c r="E46" s="212">
        <f t="shared" si="1"/>
        <v>0.16468876655100426</v>
      </c>
      <c r="F46" s="18">
        <f t="shared" si="2"/>
        <v>822521482.64919996</v>
      </c>
      <c r="G46" s="205"/>
      <c r="H46" s="204"/>
      <c r="I46" s="204"/>
    </row>
    <row r="47" spans="1:9" ht="15" customHeight="1">
      <c r="A47" s="210" t="s">
        <v>207</v>
      </c>
      <c r="B47" s="211">
        <v>2595645882.1399999</v>
      </c>
      <c r="C47" s="212">
        <f t="shared" si="0"/>
        <v>0.87413797363157275</v>
      </c>
      <c r="D47" s="211">
        <v>373731905.39219999</v>
      </c>
      <c r="E47" s="212">
        <f t="shared" si="1"/>
        <v>0.12586202636842728</v>
      </c>
      <c r="F47" s="18">
        <f t="shared" si="2"/>
        <v>2969377787.5321999</v>
      </c>
      <c r="G47" s="205"/>
      <c r="H47" s="204"/>
      <c r="I47" s="204"/>
    </row>
    <row r="48" spans="1:9" ht="15" customHeight="1">
      <c r="A48" s="210" t="s">
        <v>208</v>
      </c>
      <c r="B48" s="211">
        <v>11881532.120000001</v>
      </c>
      <c r="C48" s="212">
        <f t="shared" si="0"/>
        <v>0.72450532061085715</v>
      </c>
      <c r="D48" s="211">
        <v>4517977.7</v>
      </c>
      <c r="E48" s="212">
        <f t="shared" si="1"/>
        <v>0.27549467938914285</v>
      </c>
      <c r="F48" s="18">
        <f t="shared" si="2"/>
        <v>16399509.82</v>
      </c>
      <c r="G48" s="205"/>
      <c r="H48" s="204"/>
      <c r="I48" s="204"/>
    </row>
    <row r="49" spans="1:9" ht="15" customHeight="1">
      <c r="A49" s="210" t="s">
        <v>209</v>
      </c>
      <c r="B49" s="211">
        <v>938138815.23000002</v>
      </c>
      <c r="C49" s="212">
        <f t="shared" si="0"/>
        <v>0.87572122844774569</v>
      </c>
      <c r="D49" s="211">
        <v>133136819.93176502</v>
      </c>
      <c r="E49" s="212">
        <f t="shared" si="1"/>
        <v>0.1242787715522542</v>
      </c>
      <c r="F49" s="18">
        <f t="shared" si="2"/>
        <v>1071275635.1617651</v>
      </c>
      <c r="G49" s="205"/>
      <c r="H49" s="204"/>
      <c r="I49" s="204"/>
    </row>
    <row r="50" spans="1:9" ht="15" customHeight="1">
      <c r="A50" s="210" t="s">
        <v>210</v>
      </c>
      <c r="B50" s="211">
        <v>20670855.720000003</v>
      </c>
      <c r="C50" s="212">
        <f t="shared" si="0"/>
        <v>0.80976992187434793</v>
      </c>
      <c r="D50" s="211">
        <v>4855970.0630000001</v>
      </c>
      <c r="E50" s="212">
        <f t="shared" si="1"/>
        <v>0.19023007812565207</v>
      </c>
      <c r="F50" s="18">
        <f t="shared" si="2"/>
        <v>25526825.783000004</v>
      </c>
      <c r="G50" s="205"/>
      <c r="H50" s="204"/>
      <c r="I50" s="204"/>
    </row>
    <row r="51" spans="1:9" ht="15" customHeight="1">
      <c r="A51" s="210" t="s">
        <v>211</v>
      </c>
      <c r="B51" s="211">
        <v>321790905.63999993</v>
      </c>
      <c r="C51" s="212">
        <f t="shared" si="0"/>
        <v>0.86528230799042583</v>
      </c>
      <c r="D51" s="211">
        <v>50100328.779600002</v>
      </c>
      <c r="E51" s="212">
        <f t="shared" si="1"/>
        <v>0.13471769200957415</v>
      </c>
      <c r="F51" s="18">
        <f t="shared" si="2"/>
        <v>371891234.41959995</v>
      </c>
      <c r="G51" s="205"/>
      <c r="H51" s="204"/>
      <c r="I51" s="204"/>
    </row>
    <row r="52" spans="1:9" s="202" customFormat="1" ht="26.25" customHeight="1">
      <c r="A52" s="213" t="s">
        <v>284</v>
      </c>
      <c r="B52" s="214">
        <f>SUM(B10:B51)</f>
        <v>24325403699.110001</v>
      </c>
      <c r="C52" s="215">
        <f t="shared" si="0"/>
        <v>0.77644314060007746</v>
      </c>
      <c r="D52" s="214">
        <f>SUM(D10:D51)</f>
        <v>7003875197.3588438</v>
      </c>
      <c r="E52" s="215">
        <f t="shared" si="1"/>
        <v>0.22355685939992248</v>
      </c>
      <c r="F52" s="214">
        <f t="shared" si="2"/>
        <v>31329278896.468845</v>
      </c>
    </row>
    <row r="53" spans="1:9" s="336" customFormat="1" ht="4.5" customHeight="1">
      <c r="A53" s="333"/>
      <c r="B53" s="334"/>
      <c r="C53" s="335"/>
      <c r="D53" s="334"/>
      <c r="E53" s="335"/>
      <c r="F53" s="334"/>
      <c r="G53" s="333"/>
      <c r="H53" s="333"/>
    </row>
    <row r="54" spans="1:9" s="336" customFormat="1" ht="12" customHeight="1">
      <c r="A54" s="32" t="s">
        <v>276</v>
      </c>
      <c r="B54" s="334"/>
      <c r="C54" s="335"/>
      <c r="D54" s="334"/>
      <c r="E54" s="335"/>
    </row>
    <row r="55" spans="1:9" s="336" customFormat="1" ht="12" customHeight="1">
      <c r="A55" s="32" t="s">
        <v>384</v>
      </c>
      <c r="B55" s="334"/>
      <c r="C55" s="335"/>
      <c r="D55" s="334"/>
      <c r="E55" s="335"/>
    </row>
    <row r="56" spans="1:9" s="336" customFormat="1" ht="12" customHeight="1">
      <c r="A56" s="32" t="s">
        <v>278</v>
      </c>
      <c r="B56" s="337"/>
      <c r="D56" s="337"/>
      <c r="E56" s="337"/>
    </row>
    <row r="57" spans="1:9" s="336" customFormat="1" ht="11.25" customHeight="1">
      <c r="A57" s="32"/>
      <c r="B57" s="337"/>
      <c r="D57" s="337"/>
      <c r="E57" s="337"/>
    </row>
    <row r="58" spans="1:9" customFormat="1" ht="12" customHeight="1">
      <c r="A58" s="337" t="s">
        <v>385</v>
      </c>
      <c r="B58" s="337"/>
      <c r="C58" s="208"/>
      <c r="D58" s="337"/>
      <c r="E58" s="337"/>
      <c r="F58" s="205"/>
      <c r="G58" s="1"/>
      <c r="H58" s="1"/>
    </row>
    <row r="59" spans="1:9" customFormat="1" ht="12" customHeight="1">
      <c r="A59" s="337" t="s">
        <v>386</v>
      </c>
      <c r="B59" s="337"/>
      <c r="C59" s="208"/>
      <c r="D59" s="337"/>
      <c r="E59" s="337"/>
      <c r="F59" s="205"/>
      <c r="G59" s="1"/>
      <c r="H59" s="1"/>
    </row>
    <row r="60" spans="1:9" customFormat="1" ht="12" customHeight="1">
      <c r="A60" s="337" t="s">
        <v>387</v>
      </c>
      <c r="C60" s="338"/>
      <c r="D60" s="193"/>
      <c r="E60" s="193"/>
      <c r="F60" s="338"/>
      <c r="G60" s="1"/>
      <c r="H60" s="1"/>
    </row>
    <row r="61" spans="1:9" customFormat="1" ht="12" customHeight="1">
      <c r="A61" s="339" t="s">
        <v>388</v>
      </c>
      <c r="C61" s="34"/>
      <c r="D61" s="193"/>
      <c r="E61" s="193"/>
      <c r="F61" s="216"/>
      <c r="G61" s="1"/>
      <c r="H61" s="1"/>
    </row>
    <row r="62" spans="1:9" customFormat="1" ht="12.75">
      <c r="C62" s="34"/>
      <c r="D62" s="193"/>
      <c r="E62" s="193"/>
      <c r="G62" s="1"/>
      <c r="H62" s="1"/>
    </row>
    <row r="63" spans="1:9" customFormat="1" ht="15.75">
      <c r="F63" s="216"/>
      <c r="G63" s="1"/>
      <c r="H63" s="1"/>
    </row>
    <row r="64" spans="1:9" customFormat="1" ht="12.75">
      <c r="F64" s="205"/>
      <c r="G64" s="1"/>
      <c r="H64" s="1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31496062992125984"/>
  <pageSetup paperSize="9" scale="77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zoomScaleNormal="100" workbookViewId="0"/>
  </sheetViews>
  <sheetFormatPr baseColWidth="10" defaultRowHeight="12.75"/>
  <cols>
    <col min="1" max="1" width="32.85546875" customWidth="1"/>
    <col min="2" max="6" width="20" customWidth="1"/>
    <col min="7" max="7" width="10.42578125" style="1" customWidth="1"/>
    <col min="8" max="8" width="11.140625" style="1" customWidth="1"/>
  </cols>
  <sheetData>
    <row r="1" spans="1:8" ht="18" customHeight="1">
      <c r="G1"/>
      <c r="H1"/>
    </row>
    <row r="2" spans="1:8" ht="23.25">
      <c r="A2" s="117" t="s">
        <v>285</v>
      </c>
      <c r="B2" s="5"/>
      <c r="C2" s="5"/>
      <c r="D2" s="5"/>
      <c r="E2" s="5"/>
      <c r="G2" s="5"/>
      <c r="H2"/>
    </row>
    <row r="3" spans="1:8" ht="20.25">
      <c r="A3" s="118" t="s">
        <v>285</v>
      </c>
      <c r="B3" s="5"/>
      <c r="C3" s="5"/>
      <c r="D3" s="5"/>
      <c r="E3" s="5"/>
      <c r="G3"/>
      <c r="H3"/>
    </row>
    <row r="4" spans="1:8" ht="12.75" customHeight="1">
      <c r="B4" s="1"/>
      <c r="G4" s="127"/>
      <c r="H4"/>
    </row>
    <row r="5" spans="1:8" ht="12.75" customHeight="1">
      <c r="C5" s="1"/>
      <c r="G5" s="127"/>
      <c r="H5"/>
    </row>
    <row r="6" spans="1:8" ht="12.75" customHeight="1">
      <c r="D6" s="1"/>
      <c r="G6" s="127"/>
      <c r="H6"/>
    </row>
    <row r="7" spans="1:8" ht="12.75" customHeight="1">
      <c r="G7" s="127"/>
      <c r="H7"/>
    </row>
    <row r="8" spans="1:8" ht="12.75" customHeight="1">
      <c r="G8" s="127"/>
      <c r="H8"/>
    </row>
    <row r="9" spans="1:8" ht="12.75" customHeight="1">
      <c r="G9" s="127"/>
      <c r="H9"/>
    </row>
    <row r="10" spans="1:8" ht="20.25">
      <c r="A10" s="194" t="s">
        <v>310</v>
      </c>
      <c r="G10" s="127"/>
      <c r="H10"/>
    </row>
    <row r="11" spans="1:8" ht="12.75" customHeight="1">
      <c r="A11" s="75">
        <v>40847</v>
      </c>
      <c r="B11" s="183"/>
      <c r="C11" s="183"/>
      <c r="D11" s="183"/>
      <c r="E11" s="183"/>
      <c r="F11" s="217" t="s">
        <v>311</v>
      </c>
      <c r="G11" s="218"/>
      <c r="H11" s="219"/>
    </row>
    <row r="12" spans="1:8" ht="25.5">
      <c r="A12" s="47"/>
      <c r="B12" s="220" t="s">
        <v>27</v>
      </c>
      <c r="C12" s="220" t="s">
        <v>25</v>
      </c>
      <c r="D12" s="221" t="s">
        <v>286</v>
      </c>
      <c r="E12" s="220" t="s">
        <v>26</v>
      </c>
      <c r="F12" s="220" t="s">
        <v>287</v>
      </c>
      <c r="G12" s="222"/>
      <c r="H12" s="222"/>
    </row>
    <row r="13" spans="1:8" ht="25.5">
      <c r="A13" s="223" t="s">
        <v>288</v>
      </c>
      <c r="B13" s="224">
        <v>4387843454.80021</v>
      </c>
      <c r="C13" s="224">
        <v>4462697216.0599699</v>
      </c>
      <c r="D13" s="224">
        <v>216875188</v>
      </c>
      <c r="E13" s="224">
        <v>169757196002.31</v>
      </c>
      <c r="F13" s="224">
        <v>178824611861.17017</v>
      </c>
      <c r="G13" s="222"/>
      <c r="H13" s="222"/>
    </row>
    <row r="14" spans="1:8" ht="25.5">
      <c r="A14" s="225" t="s">
        <v>289</v>
      </c>
      <c r="B14" s="224">
        <v>10438037095.699223</v>
      </c>
      <c r="C14" s="224">
        <v>92057100820.384308</v>
      </c>
      <c r="D14" s="224">
        <v>2434025589.5495605</v>
      </c>
      <c r="E14" s="224">
        <v>17795216841.654167</v>
      </c>
      <c r="F14" s="224">
        <v>122724380347.28726</v>
      </c>
      <c r="G14" s="222"/>
      <c r="H14" s="222"/>
    </row>
    <row r="15" spans="1:8" ht="25.5">
      <c r="A15" s="225" t="s">
        <v>290</v>
      </c>
      <c r="B15" s="224">
        <v>5798650412.2340755</v>
      </c>
      <c r="C15" s="224">
        <v>17309040014.790367</v>
      </c>
      <c r="D15" s="224">
        <v>1206862679.380044</v>
      </c>
      <c r="E15" s="224">
        <v>2465933109.8829627</v>
      </c>
      <c r="F15" s="224">
        <v>26780486216.287449</v>
      </c>
      <c r="G15" s="222"/>
      <c r="H15" s="222"/>
    </row>
    <row r="16" spans="1:8" ht="25.5">
      <c r="A16" s="223" t="s">
        <v>291</v>
      </c>
      <c r="B16" s="224">
        <v>20624530962.733505</v>
      </c>
      <c r="C16" s="224">
        <v>113828838051.23465</v>
      </c>
      <c r="D16" s="224">
        <v>3857763456.9296045</v>
      </c>
      <c r="E16" s="224">
        <v>190018345953.84714</v>
      </c>
      <c r="F16" s="224">
        <v>328329478424.74487</v>
      </c>
      <c r="G16" s="222"/>
      <c r="H16" s="222"/>
    </row>
    <row r="17" spans="1:8">
      <c r="A17" s="226"/>
      <c r="B17" s="227"/>
      <c r="C17" s="222"/>
      <c r="D17" s="228"/>
      <c r="E17" s="222"/>
      <c r="F17" s="228"/>
      <c r="G17" s="222"/>
      <c r="H17" s="222"/>
    </row>
    <row r="18" spans="1:8" ht="20.25">
      <c r="A18" s="194" t="s">
        <v>310</v>
      </c>
      <c r="B18" s="228"/>
      <c r="C18" s="222"/>
      <c r="D18" s="228"/>
      <c r="E18" s="222"/>
      <c r="G18" s="222"/>
      <c r="H18" s="222"/>
    </row>
    <row r="19" spans="1:8">
      <c r="A19" s="75">
        <v>40847</v>
      </c>
      <c r="B19" s="129"/>
      <c r="C19" s="129"/>
      <c r="D19" s="129"/>
      <c r="E19" s="129"/>
      <c r="F19" s="217" t="s">
        <v>312</v>
      </c>
      <c r="G19" s="222"/>
      <c r="H19" s="222"/>
    </row>
    <row r="20" spans="1:8" ht="25.5">
      <c r="A20" s="47"/>
      <c r="B20" s="220" t="s">
        <v>27</v>
      </c>
      <c r="C20" s="220" t="s">
        <v>25</v>
      </c>
      <c r="D20" s="221" t="s">
        <v>286</v>
      </c>
      <c r="E20" s="220" t="s">
        <v>26</v>
      </c>
      <c r="F20" s="220" t="s">
        <v>287</v>
      </c>
      <c r="G20" s="222"/>
      <c r="H20" s="222"/>
    </row>
    <row r="21" spans="1:8" ht="25.5">
      <c r="A21" s="223" t="s">
        <v>288</v>
      </c>
      <c r="B21" s="224">
        <v>14</v>
      </c>
      <c r="C21" s="224">
        <v>104</v>
      </c>
      <c r="D21" s="224">
        <v>11</v>
      </c>
      <c r="E21" s="224">
        <v>137</v>
      </c>
      <c r="F21" s="224">
        <v>266</v>
      </c>
      <c r="G21" s="222"/>
      <c r="H21" s="222"/>
    </row>
    <row r="22" spans="1:8" ht="25.5">
      <c r="A22" s="225" t="s">
        <v>289</v>
      </c>
      <c r="B22" s="224">
        <v>47</v>
      </c>
      <c r="C22" s="224">
        <v>2159</v>
      </c>
      <c r="D22" s="224">
        <v>262</v>
      </c>
      <c r="E22" s="224">
        <v>33</v>
      </c>
      <c r="F22" s="224">
        <v>2501</v>
      </c>
      <c r="G22" s="222"/>
      <c r="H22" s="222"/>
    </row>
    <row r="23" spans="1:8" ht="25.5">
      <c r="A23" s="225" t="s">
        <v>290</v>
      </c>
      <c r="B23" s="224">
        <v>79</v>
      </c>
      <c r="C23" s="224">
        <v>699</v>
      </c>
      <c r="D23" s="224">
        <v>43</v>
      </c>
      <c r="E23" s="224">
        <v>42</v>
      </c>
      <c r="F23" s="224">
        <v>863</v>
      </c>
      <c r="G23" s="229"/>
      <c r="H23" s="229"/>
    </row>
    <row r="24" spans="1:8" ht="25.5">
      <c r="A24" s="223" t="s">
        <v>291</v>
      </c>
      <c r="B24" s="224">
        <v>140</v>
      </c>
      <c r="C24" s="224">
        <v>2962</v>
      </c>
      <c r="D24" s="224">
        <v>316</v>
      </c>
      <c r="E24" s="224">
        <v>212</v>
      </c>
      <c r="F24" s="224">
        <v>3630</v>
      </c>
      <c r="G24" s="222"/>
      <c r="H24" s="222"/>
    </row>
    <row r="25" spans="1:8">
      <c r="A25" s="226"/>
      <c r="B25" s="228"/>
      <c r="C25" s="222"/>
      <c r="D25" s="228"/>
      <c r="E25" s="222"/>
      <c r="F25" s="228"/>
      <c r="G25" s="222"/>
      <c r="H25" s="222"/>
    </row>
    <row r="26" spans="1:8" ht="20.25">
      <c r="A26" s="194" t="s">
        <v>313</v>
      </c>
      <c r="B26" s="228"/>
      <c r="C26" s="222"/>
      <c r="D26" s="228"/>
      <c r="E26" s="222"/>
      <c r="G26" s="222"/>
      <c r="H26" s="229"/>
    </row>
    <row r="27" spans="1:8">
      <c r="A27" s="75" t="s">
        <v>292</v>
      </c>
      <c r="B27" s="129"/>
      <c r="C27" s="129"/>
      <c r="D27" s="129"/>
      <c r="E27" s="129"/>
      <c r="F27" s="217" t="s">
        <v>311</v>
      </c>
      <c r="G27" s="222"/>
      <c r="H27" s="222"/>
    </row>
    <row r="28" spans="1:8" ht="25.5">
      <c r="A28" s="47"/>
      <c r="B28" s="220" t="s">
        <v>27</v>
      </c>
      <c r="C28" s="220" t="s">
        <v>25</v>
      </c>
      <c r="D28" s="221" t="s">
        <v>286</v>
      </c>
      <c r="E28" s="220" t="s">
        <v>26</v>
      </c>
      <c r="F28" s="220" t="s">
        <v>287</v>
      </c>
      <c r="G28" s="222"/>
      <c r="H28" s="222"/>
    </row>
    <row r="29" spans="1:8" ht="25.5">
      <c r="A29" s="223" t="s">
        <v>288</v>
      </c>
      <c r="B29" s="224" t="s">
        <v>9</v>
      </c>
      <c r="C29" s="224">
        <v>90214000</v>
      </c>
      <c r="D29" s="224" t="s">
        <v>9</v>
      </c>
      <c r="E29" s="224">
        <v>23714832000</v>
      </c>
      <c r="F29" s="224">
        <v>23805046000</v>
      </c>
      <c r="G29" s="222"/>
      <c r="H29" s="222"/>
    </row>
    <row r="30" spans="1:8" ht="25.5">
      <c r="A30" s="225" t="s">
        <v>289</v>
      </c>
      <c r="B30" s="224">
        <v>2415000000</v>
      </c>
      <c r="C30" s="224">
        <v>15354059769.114378</v>
      </c>
      <c r="D30" s="224">
        <v>165087428.55729601</v>
      </c>
      <c r="E30" s="224">
        <v>1101000000</v>
      </c>
      <c r="F30" s="224">
        <v>19035147197.671677</v>
      </c>
      <c r="G30" s="222"/>
      <c r="H30" s="222"/>
    </row>
    <row r="31" spans="1:8" ht="25.5">
      <c r="A31" s="225" t="s">
        <v>290</v>
      </c>
      <c r="B31" s="224">
        <v>661538103.57711804</v>
      </c>
      <c r="C31" s="224">
        <v>1214937600</v>
      </c>
      <c r="D31" s="224">
        <v>33568384.686807998</v>
      </c>
      <c r="E31" s="224" t="s">
        <v>9</v>
      </c>
      <c r="F31" s="224">
        <v>1910044088.263926</v>
      </c>
      <c r="G31" s="229"/>
      <c r="H31" s="229"/>
    </row>
    <row r="32" spans="1:8" ht="25.5">
      <c r="A32" s="223" t="s">
        <v>291</v>
      </c>
      <c r="B32" s="224">
        <v>3076538103.5771179</v>
      </c>
      <c r="C32" s="224">
        <v>16659211369.114378</v>
      </c>
      <c r="D32" s="224">
        <v>198655813.244104</v>
      </c>
      <c r="E32" s="224">
        <v>24815832000</v>
      </c>
      <c r="F32" s="224">
        <v>44750237285.9356</v>
      </c>
      <c r="G32" s="222"/>
      <c r="H32" s="222"/>
    </row>
    <row r="33" spans="1:8">
      <c r="A33" s="226"/>
      <c r="B33" s="227"/>
      <c r="C33" s="222"/>
      <c r="D33" s="228"/>
      <c r="E33" s="222"/>
      <c r="F33" s="228"/>
      <c r="G33" s="222"/>
      <c r="H33" s="222"/>
    </row>
    <row r="34" spans="1:8" ht="20.25">
      <c r="A34" s="194" t="s">
        <v>313</v>
      </c>
      <c r="B34" s="228"/>
      <c r="C34" s="222"/>
      <c r="D34" s="228"/>
      <c r="E34" s="222"/>
      <c r="G34" s="222"/>
      <c r="H34" s="222"/>
    </row>
    <row r="35" spans="1:8">
      <c r="A35" s="75" t="s">
        <v>292</v>
      </c>
      <c r="B35" s="129"/>
      <c r="C35" s="129"/>
      <c r="D35" s="129"/>
      <c r="E35" s="129"/>
      <c r="F35" s="217" t="s">
        <v>312</v>
      </c>
      <c r="G35" s="222"/>
      <c r="H35" s="222"/>
    </row>
    <row r="36" spans="1:8" ht="25.5">
      <c r="A36" s="47"/>
      <c r="B36" s="220" t="s">
        <v>27</v>
      </c>
      <c r="C36" s="220" t="s">
        <v>25</v>
      </c>
      <c r="D36" s="221" t="s">
        <v>286</v>
      </c>
      <c r="E36" s="220" t="s">
        <v>26</v>
      </c>
      <c r="F36" s="220" t="s">
        <v>287</v>
      </c>
      <c r="G36" s="222"/>
      <c r="H36" s="222"/>
    </row>
    <row r="37" spans="1:8" ht="25.5">
      <c r="A37" s="223" t="s">
        <v>288</v>
      </c>
      <c r="B37" s="224" t="s">
        <v>9</v>
      </c>
      <c r="C37" s="224">
        <v>4</v>
      </c>
      <c r="D37" s="224" t="s">
        <v>9</v>
      </c>
      <c r="E37" s="224">
        <v>73</v>
      </c>
      <c r="F37" s="224">
        <v>77</v>
      </c>
      <c r="G37" s="222"/>
      <c r="H37" s="222"/>
    </row>
    <row r="38" spans="1:8" ht="25.5">
      <c r="A38" s="225" t="s">
        <v>289</v>
      </c>
      <c r="B38" s="224">
        <v>8</v>
      </c>
      <c r="C38" s="224">
        <v>285</v>
      </c>
      <c r="D38" s="224">
        <v>13</v>
      </c>
      <c r="E38" s="224">
        <v>4</v>
      </c>
      <c r="F38" s="224">
        <v>310</v>
      </c>
      <c r="G38" s="222"/>
      <c r="H38" s="222"/>
    </row>
    <row r="39" spans="1:8" ht="25.5">
      <c r="A39" s="225" t="s">
        <v>290</v>
      </c>
      <c r="B39" s="224">
        <v>10</v>
      </c>
      <c r="C39" s="224">
        <v>39</v>
      </c>
      <c r="D39" s="224">
        <v>3</v>
      </c>
      <c r="E39" s="224" t="s">
        <v>9</v>
      </c>
      <c r="F39" s="224">
        <v>52</v>
      </c>
      <c r="G39" s="222"/>
      <c r="H39" s="222"/>
    </row>
    <row r="40" spans="1:8" ht="25.5">
      <c r="A40" s="223" t="s">
        <v>291</v>
      </c>
      <c r="B40" s="224">
        <v>18</v>
      </c>
      <c r="C40" s="224">
        <v>328</v>
      </c>
      <c r="D40" s="224">
        <v>16</v>
      </c>
      <c r="E40" s="224">
        <v>77</v>
      </c>
      <c r="F40" s="224">
        <v>439</v>
      </c>
      <c r="G40" s="222"/>
      <c r="H40" s="222"/>
    </row>
    <row r="41" spans="1:8">
      <c r="A41" s="226"/>
      <c r="B41" s="227"/>
      <c r="C41" s="222"/>
      <c r="D41" s="228"/>
      <c r="E41" s="222"/>
      <c r="F41" s="228"/>
      <c r="G41" s="222"/>
      <c r="H41" s="222"/>
    </row>
    <row r="44" spans="1:8" ht="20.25">
      <c r="A44" s="194" t="s">
        <v>314</v>
      </c>
      <c r="B44" s="228"/>
      <c r="C44" s="222"/>
      <c r="D44" s="228"/>
      <c r="E44" s="222"/>
      <c r="G44" s="222"/>
      <c r="H44" s="222"/>
    </row>
    <row r="45" spans="1:8" ht="15" customHeight="1">
      <c r="A45" s="230"/>
      <c r="B45" s="129"/>
      <c r="C45" s="217" t="s">
        <v>315</v>
      </c>
      <c r="D45" s="129"/>
      <c r="E45" s="217" t="s">
        <v>316</v>
      </c>
      <c r="F45" s="129"/>
      <c r="G45" s="222"/>
      <c r="H45" s="222"/>
    </row>
    <row r="46" spans="1:8" ht="15" customHeight="1">
      <c r="A46" s="47"/>
      <c r="B46" s="220" t="s">
        <v>317</v>
      </c>
      <c r="C46" s="220" t="s">
        <v>318</v>
      </c>
      <c r="D46" s="220" t="s">
        <v>317</v>
      </c>
      <c r="E46" s="220" t="s">
        <v>318</v>
      </c>
      <c r="F46" s="220"/>
      <c r="G46" s="229"/>
      <c r="H46" s="229"/>
    </row>
    <row r="47" spans="1:8" ht="15" customHeight="1">
      <c r="A47" s="231" t="s">
        <v>293</v>
      </c>
      <c r="B47" s="232">
        <v>2.556</v>
      </c>
      <c r="C47" s="233">
        <v>106.956</v>
      </c>
      <c r="D47" s="232">
        <v>2.544</v>
      </c>
      <c r="E47" s="233">
        <v>107.035</v>
      </c>
      <c r="F47" s="234"/>
      <c r="G47" s="222"/>
      <c r="H47" s="222"/>
    </row>
    <row r="48" spans="1:8" ht="15" customHeight="1">
      <c r="A48" s="235" t="s">
        <v>11</v>
      </c>
      <c r="B48" s="236">
        <v>2.827</v>
      </c>
      <c r="C48" s="236">
        <v>105.494</v>
      </c>
      <c r="D48" s="236">
        <v>2.819</v>
      </c>
      <c r="E48" s="236">
        <v>105.548</v>
      </c>
      <c r="F48" s="237"/>
      <c r="G48" s="222"/>
      <c r="H48" s="222"/>
    </row>
    <row r="49" spans="1:8" ht="15" customHeight="1">
      <c r="A49" s="13" t="s">
        <v>294</v>
      </c>
      <c r="B49" s="238">
        <v>2.8260000000000001</v>
      </c>
      <c r="C49" s="238">
        <v>105.43</v>
      </c>
      <c r="D49" s="238">
        <v>2.82</v>
      </c>
      <c r="E49" s="239">
        <v>105.479</v>
      </c>
      <c r="F49" s="237"/>
      <c r="G49" s="222"/>
      <c r="H49" s="222"/>
    </row>
    <row r="50" spans="1:8" ht="15" customHeight="1">
      <c r="A50" s="13" t="s">
        <v>295</v>
      </c>
      <c r="B50" s="238">
        <v>3.0640000000000001</v>
      </c>
      <c r="C50" s="238">
        <v>103.93600000000001</v>
      </c>
      <c r="D50" s="238">
        <v>3.0659999999999998</v>
      </c>
      <c r="E50" s="238">
        <v>103.929</v>
      </c>
      <c r="F50" s="237"/>
      <c r="G50" s="222"/>
      <c r="H50" s="222"/>
    </row>
    <row r="51" spans="1:8" ht="15" customHeight="1">
      <c r="A51" s="240" t="s">
        <v>296</v>
      </c>
      <c r="B51" s="238">
        <v>3.0529999999999999</v>
      </c>
      <c r="C51" s="238">
        <v>104.181</v>
      </c>
      <c r="D51" s="238">
        <v>3.05</v>
      </c>
      <c r="E51" s="238">
        <v>104.202</v>
      </c>
      <c r="F51" s="237"/>
      <c r="G51" s="222"/>
      <c r="H51" s="222"/>
    </row>
    <row r="52" spans="1:8" ht="15" customHeight="1">
      <c r="A52" s="241" t="s">
        <v>297</v>
      </c>
      <c r="B52" s="239">
        <v>2.782</v>
      </c>
      <c r="C52" s="238">
        <v>105.727</v>
      </c>
      <c r="D52" s="238">
        <v>2.774</v>
      </c>
      <c r="E52" s="238">
        <v>105.782</v>
      </c>
      <c r="F52" s="237"/>
      <c r="G52" s="222"/>
      <c r="H52" s="222"/>
    </row>
    <row r="53" spans="1:8" ht="15" customHeight="1">
      <c r="A53" s="242" t="s">
        <v>298</v>
      </c>
      <c r="B53" s="238">
        <v>2.7789999999999999</v>
      </c>
      <c r="C53" s="238">
        <v>105.307</v>
      </c>
      <c r="D53" s="238">
        <v>2.774</v>
      </c>
      <c r="E53" s="238">
        <v>105.35</v>
      </c>
      <c r="F53" s="237"/>
      <c r="G53" s="222"/>
      <c r="H53" s="243"/>
    </row>
    <row r="54" spans="1:8" ht="15" customHeight="1">
      <c r="A54" s="242" t="s">
        <v>299</v>
      </c>
      <c r="B54" s="239">
        <v>2.5670000000000002</v>
      </c>
      <c r="C54" s="238">
        <v>107.376</v>
      </c>
      <c r="D54" s="238">
        <v>2.5590000000000002</v>
      </c>
      <c r="E54" s="238">
        <v>107.46299999999999</v>
      </c>
      <c r="F54" s="237"/>
      <c r="G54" s="222"/>
      <c r="H54" s="222"/>
    </row>
    <row r="55" spans="1:8" ht="15" customHeight="1">
      <c r="A55" s="242" t="s">
        <v>300</v>
      </c>
      <c r="B55" s="239">
        <v>2.1019999999999999</v>
      </c>
      <c r="C55" s="238">
        <v>110.21</v>
      </c>
      <c r="D55" s="238">
        <v>2.0830000000000002</v>
      </c>
      <c r="E55" s="238">
        <v>110.366</v>
      </c>
      <c r="F55" s="237"/>
      <c r="G55" s="222"/>
      <c r="H55" s="222"/>
    </row>
    <row r="56" spans="1:8" ht="15" customHeight="1">
      <c r="A56" s="242" t="s">
        <v>301</v>
      </c>
      <c r="B56" s="239">
        <v>2.0249999999999999</v>
      </c>
      <c r="C56" s="238">
        <v>111.21</v>
      </c>
      <c r="D56" s="238">
        <v>2.0049999999999999</v>
      </c>
      <c r="E56" s="238">
        <v>111.39</v>
      </c>
      <c r="F56" s="237"/>
      <c r="G56" s="222"/>
      <c r="H56" s="222"/>
    </row>
    <row r="57" spans="1:8" ht="15" customHeight="1">
      <c r="A57" s="188" t="s">
        <v>302</v>
      </c>
      <c r="B57" s="236">
        <v>2.2570000000000001</v>
      </c>
      <c r="C57" s="236">
        <v>108.59699999999999</v>
      </c>
      <c r="D57" s="236">
        <v>2.2400000000000002</v>
      </c>
      <c r="E57" s="236">
        <v>108.72</v>
      </c>
      <c r="F57" s="244"/>
      <c r="G57" s="245"/>
      <c r="H57" s="245"/>
    </row>
    <row r="58" spans="1:8" ht="15" customHeight="1">
      <c r="A58" s="188" t="s">
        <v>303</v>
      </c>
      <c r="B58" s="236"/>
      <c r="C58" s="236"/>
      <c r="D58" s="236"/>
      <c r="E58" s="236"/>
      <c r="F58" s="246"/>
    </row>
    <row r="59" spans="1:8" ht="15" customHeight="1">
      <c r="A59" s="188" t="s">
        <v>304</v>
      </c>
      <c r="B59" s="236"/>
      <c r="C59" s="236"/>
      <c r="D59" s="236"/>
      <c r="E59" s="236"/>
      <c r="F59" s="246"/>
    </row>
    <row r="60" spans="1:8" ht="15" customHeight="1">
      <c r="A60" s="247" t="s">
        <v>305</v>
      </c>
      <c r="B60" s="248">
        <v>-29.9</v>
      </c>
      <c r="C60" s="248">
        <v>164.09999999999911</v>
      </c>
      <c r="D60" s="248">
        <v>-30.4</v>
      </c>
      <c r="E60" s="248">
        <v>168.5</v>
      </c>
      <c r="F60" s="249"/>
    </row>
    <row r="61" spans="1:8">
      <c r="A61" s="32" t="s">
        <v>306</v>
      </c>
      <c r="B61" s="250"/>
      <c r="C61" s="250"/>
      <c r="D61" s="250"/>
      <c r="E61" s="250"/>
      <c r="F61" s="251" t="s">
        <v>307</v>
      </c>
    </row>
    <row r="62" spans="1:8">
      <c r="A62" s="252" t="s">
        <v>308</v>
      </c>
      <c r="B62" s="250"/>
      <c r="C62" s="250"/>
      <c r="D62" s="250"/>
      <c r="E62" s="250"/>
    </row>
    <row r="63" spans="1:8">
      <c r="A63" s="32" t="s">
        <v>309</v>
      </c>
      <c r="B63" s="253"/>
      <c r="C63" s="253"/>
      <c r="D63" s="253"/>
      <c r="E63" s="253"/>
    </row>
  </sheetData>
  <phoneticPr fontId="0" type="noConversion"/>
  <printOptions horizontalCentered="1"/>
  <pageMargins left="0.78740157480314965" right="0.78740157480314965" top="0.59055118110236227" bottom="0.59055118110236227" header="0.51181102362204722" footer="0.39370078740157483"/>
  <pageSetup paperSize="9" scale="6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Z228"/>
  <sheetViews>
    <sheetView zoomScale="60" zoomScaleNormal="60" workbookViewId="0">
      <selection activeCell="L2" sqref="L2"/>
    </sheetView>
  </sheetViews>
  <sheetFormatPr baseColWidth="10" defaultColWidth="11.5703125" defaultRowHeight="21" customHeight="1"/>
  <cols>
    <col min="1" max="1" width="13.140625" style="279" customWidth="1"/>
    <col min="2" max="2" width="18.28515625" style="279" customWidth="1"/>
    <col min="3" max="7" width="15.7109375" style="279" customWidth="1"/>
    <col min="8" max="8" width="4.28515625" style="279" customWidth="1"/>
    <col min="9" max="9" width="12.85546875" style="279" customWidth="1"/>
    <col min="10" max="10" width="18.28515625" style="279" customWidth="1"/>
    <col min="11" max="15" width="15.7109375" style="279" customWidth="1"/>
    <col min="16" max="16" width="14.28515625" style="279" customWidth="1"/>
    <col min="17" max="17" width="16.28515625" style="279" customWidth="1"/>
    <col min="18" max="18" width="10.7109375" style="279" customWidth="1"/>
    <col min="19" max="16384" width="11.5703125" style="279"/>
  </cols>
  <sheetData>
    <row r="1" spans="1:26" s="257" customFormat="1" ht="42.75" customHeight="1">
      <c r="A1" s="254" t="s">
        <v>319</v>
      </c>
      <c r="B1" s="255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/>
      <c r="P1" s="256"/>
      <c r="Q1" s="256"/>
      <c r="R1" s="256"/>
    </row>
    <row r="2" spans="1:26" s="261" customFormat="1" ht="33">
      <c r="A2" s="258" t="s">
        <v>320</v>
      </c>
      <c r="B2" s="259"/>
      <c r="C2" s="259"/>
      <c r="D2" s="259"/>
      <c r="E2" s="259"/>
      <c r="F2" s="260"/>
      <c r="G2" s="260"/>
      <c r="H2" s="260"/>
      <c r="I2" s="260"/>
      <c r="J2" s="260"/>
      <c r="K2" s="260"/>
      <c r="L2" s="260"/>
      <c r="M2" s="260"/>
      <c r="N2" s="260"/>
    </row>
    <row r="3" spans="1:26" customFormat="1" ht="15" customHeight="1">
      <c r="A3" s="262"/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3"/>
    </row>
    <row r="4" spans="1:26" customFormat="1" ht="15" customHeight="1">
      <c r="A4" s="263"/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</row>
    <row r="5" spans="1:26" customFormat="1" ht="15" customHeight="1">
      <c r="A5" s="264"/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</row>
    <row r="6" spans="1:26" customFormat="1" ht="12.75" customHeight="1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</row>
    <row r="7" spans="1:26" customFormat="1" ht="15" customHeight="1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</row>
    <row r="8" spans="1:26" customFormat="1" ht="44.25" customHeight="1">
      <c r="A8" s="267"/>
      <c r="B8" s="267"/>
      <c r="C8" s="267"/>
      <c r="D8" s="267"/>
      <c r="E8" s="267"/>
      <c r="F8" s="267"/>
      <c r="G8" s="267"/>
      <c r="H8" s="5"/>
      <c r="I8" s="268"/>
      <c r="J8" s="267"/>
      <c r="K8" s="267"/>
      <c r="L8" s="267"/>
      <c r="M8" s="267"/>
      <c r="N8" s="267"/>
      <c r="O8" s="267"/>
    </row>
    <row r="9" spans="1:26" s="273" customFormat="1" ht="30" customHeight="1">
      <c r="A9" s="269" t="s">
        <v>376</v>
      </c>
      <c r="B9" s="270"/>
      <c r="C9" s="271"/>
      <c r="D9" s="271"/>
      <c r="E9" s="271"/>
      <c r="F9" s="271"/>
      <c r="G9" s="271"/>
      <c r="H9" s="271"/>
      <c r="I9" s="269" t="s">
        <v>377</v>
      </c>
      <c r="J9" s="272"/>
      <c r="L9" s="274"/>
      <c r="M9" s="271"/>
      <c r="N9" s="271"/>
      <c r="O9" s="271"/>
      <c r="P9" s="275"/>
      <c r="Q9" s="271"/>
      <c r="R9" s="271"/>
    </row>
    <row r="10" spans="1:26" ht="40.5" customHeight="1">
      <c r="A10" s="276"/>
      <c r="B10" s="276" t="s">
        <v>321</v>
      </c>
      <c r="C10" s="277" t="s">
        <v>322</v>
      </c>
      <c r="D10" s="277" t="s">
        <v>323</v>
      </c>
      <c r="E10" s="277" t="s">
        <v>324</v>
      </c>
      <c r="F10" s="277" t="s">
        <v>325</v>
      </c>
      <c r="G10" s="277" t="s">
        <v>287</v>
      </c>
      <c r="H10" s="278"/>
      <c r="I10" s="276"/>
      <c r="J10" s="276" t="s">
        <v>321</v>
      </c>
      <c r="K10" s="277" t="s">
        <v>322</v>
      </c>
      <c r="L10" s="277" t="s">
        <v>323</v>
      </c>
      <c r="M10" s="277" t="s">
        <v>324</v>
      </c>
      <c r="N10" s="277" t="s">
        <v>325</v>
      </c>
      <c r="O10" s="277" t="s">
        <v>287</v>
      </c>
      <c r="P10" s="275"/>
      <c r="Q10" s="275"/>
      <c r="R10" s="275"/>
    </row>
    <row r="11" spans="1:26" ht="20.25" customHeight="1">
      <c r="A11" s="280" t="s">
        <v>326</v>
      </c>
      <c r="B11" s="329" t="s">
        <v>327</v>
      </c>
      <c r="C11" s="281">
        <v>140</v>
      </c>
      <c r="D11" s="281">
        <v>72</v>
      </c>
      <c r="E11" s="281">
        <v>212</v>
      </c>
      <c r="F11" s="281">
        <v>222</v>
      </c>
      <c r="G11" s="282">
        <v>434</v>
      </c>
      <c r="H11" s="283"/>
      <c r="I11" s="280" t="s">
        <v>326</v>
      </c>
      <c r="J11" s="329" t="s">
        <v>327</v>
      </c>
      <c r="K11" s="281">
        <v>625</v>
      </c>
      <c r="L11" s="281">
        <v>71</v>
      </c>
      <c r="M11" s="281">
        <v>696</v>
      </c>
      <c r="N11" s="281">
        <v>7625</v>
      </c>
      <c r="O11" s="282">
        <v>8321</v>
      </c>
      <c r="P11" s="275"/>
      <c r="Q11" s="275"/>
      <c r="R11" s="275"/>
    </row>
    <row r="12" spans="1:26" ht="20.25" customHeight="1">
      <c r="A12" s="280"/>
      <c r="B12" s="329" t="s">
        <v>328</v>
      </c>
      <c r="C12" s="281">
        <v>550</v>
      </c>
      <c r="D12" s="281">
        <v>498</v>
      </c>
      <c r="E12" s="281">
        <v>1048</v>
      </c>
      <c r="F12" s="281">
        <v>3802</v>
      </c>
      <c r="G12" s="282">
        <v>4850</v>
      </c>
      <c r="H12" s="283"/>
      <c r="I12" s="280"/>
      <c r="J12" s="329" t="s">
        <v>328</v>
      </c>
      <c r="K12" s="281">
        <v>1817</v>
      </c>
      <c r="L12" s="281">
        <v>2103</v>
      </c>
      <c r="M12" s="281">
        <v>3920</v>
      </c>
      <c r="N12" s="281">
        <v>41735</v>
      </c>
      <c r="O12" s="282">
        <v>45655</v>
      </c>
      <c r="P12" s="275"/>
      <c r="Q12" s="275"/>
      <c r="R12" s="275"/>
    </row>
    <row r="13" spans="1:26" ht="20.25" customHeight="1">
      <c r="A13" s="280"/>
      <c r="B13" s="329" t="s">
        <v>329</v>
      </c>
      <c r="C13" s="281" t="s">
        <v>9</v>
      </c>
      <c r="D13" s="281" t="s">
        <v>9</v>
      </c>
      <c r="E13" s="281" t="s">
        <v>9</v>
      </c>
      <c r="F13" s="281">
        <v>0</v>
      </c>
      <c r="G13" s="282">
        <v>0</v>
      </c>
      <c r="H13" s="283"/>
      <c r="I13" s="280"/>
      <c r="J13" s="329" t="s">
        <v>329</v>
      </c>
      <c r="K13" s="281" t="s">
        <v>9</v>
      </c>
      <c r="L13" s="281" t="s">
        <v>9</v>
      </c>
      <c r="M13" s="281" t="s">
        <v>9</v>
      </c>
      <c r="N13" s="281">
        <v>0</v>
      </c>
      <c r="O13" s="282">
        <v>0</v>
      </c>
      <c r="P13" s="275"/>
      <c r="Q13" s="275"/>
      <c r="R13" s="275"/>
    </row>
    <row r="14" spans="1:26" ht="20.25" customHeight="1">
      <c r="A14" s="280"/>
      <c r="B14" s="329" t="s">
        <v>330</v>
      </c>
      <c r="C14" s="281" t="s">
        <v>9</v>
      </c>
      <c r="D14" s="281" t="s">
        <v>9</v>
      </c>
      <c r="E14" s="281" t="s">
        <v>9</v>
      </c>
      <c r="F14" s="281">
        <v>0</v>
      </c>
      <c r="G14" s="282">
        <v>0</v>
      </c>
      <c r="H14" s="283"/>
      <c r="I14" s="280"/>
      <c r="J14" s="329" t="s">
        <v>330</v>
      </c>
      <c r="K14" s="281" t="s">
        <v>9</v>
      </c>
      <c r="L14" s="281" t="s">
        <v>9</v>
      </c>
      <c r="M14" s="281" t="s">
        <v>9</v>
      </c>
      <c r="N14" s="281">
        <v>0</v>
      </c>
      <c r="O14" s="282">
        <v>0</v>
      </c>
      <c r="P14" s="275"/>
      <c r="Q14" s="275"/>
      <c r="R14" s="275"/>
    </row>
    <row r="15" spans="1:26" s="288" customFormat="1" ht="20.25" customHeight="1">
      <c r="A15" s="284"/>
      <c r="B15" s="285" t="s">
        <v>331</v>
      </c>
      <c r="C15" s="286">
        <v>690</v>
      </c>
      <c r="D15" s="286">
        <v>570</v>
      </c>
      <c r="E15" s="286">
        <v>1260</v>
      </c>
      <c r="F15" s="286">
        <v>4024</v>
      </c>
      <c r="G15" s="286">
        <v>5284</v>
      </c>
      <c r="H15" s="283"/>
      <c r="I15" s="287"/>
      <c r="J15" s="285" t="s">
        <v>331</v>
      </c>
      <c r="K15" s="286">
        <v>2442</v>
      </c>
      <c r="L15" s="286">
        <v>2174</v>
      </c>
      <c r="M15" s="286">
        <v>4616</v>
      </c>
      <c r="N15" s="286">
        <v>49360</v>
      </c>
      <c r="O15" s="286">
        <v>53976</v>
      </c>
      <c r="P15" s="275"/>
      <c r="Q15" s="275"/>
      <c r="R15" s="275"/>
    </row>
    <row r="16" spans="1:26" s="288" customFormat="1" ht="20.25" customHeight="1">
      <c r="A16" s="280" t="s">
        <v>332</v>
      </c>
      <c r="B16" s="329" t="s">
        <v>333</v>
      </c>
      <c r="C16" s="281">
        <v>0</v>
      </c>
      <c r="D16" s="281">
        <v>0</v>
      </c>
      <c r="E16" s="281">
        <v>0</v>
      </c>
      <c r="F16" s="281" t="s">
        <v>9</v>
      </c>
      <c r="G16" s="282">
        <v>0</v>
      </c>
      <c r="H16" s="283"/>
      <c r="I16" s="280" t="s">
        <v>332</v>
      </c>
      <c r="J16" s="329" t="s">
        <v>333</v>
      </c>
      <c r="K16" s="281">
        <v>0</v>
      </c>
      <c r="L16" s="281">
        <v>0</v>
      </c>
      <c r="M16" s="281">
        <v>0</v>
      </c>
      <c r="N16" s="281" t="s">
        <v>9</v>
      </c>
      <c r="O16" s="282">
        <v>0</v>
      </c>
      <c r="P16" s="275"/>
      <c r="Q16" s="275"/>
      <c r="R16" s="275"/>
      <c r="S16" s="279"/>
      <c r="T16" s="279"/>
      <c r="U16" s="279"/>
      <c r="V16" s="279"/>
      <c r="W16" s="279"/>
      <c r="X16" s="279"/>
      <c r="Y16" s="279"/>
      <c r="Z16" s="279"/>
    </row>
    <row r="17" spans="1:26" s="288" customFormat="1" ht="20.25" customHeight="1">
      <c r="A17" s="280"/>
      <c r="B17" s="329" t="s">
        <v>334</v>
      </c>
      <c r="C17" s="281">
        <v>176</v>
      </c>
      <c r="D17" s="281">
        <v>70</v>
      </c>
      <c r="E17" s="281">
        <v>246</v>
      </c>
      <c r="F17" s="281" t="s">
        <v>9</v>
      </c>
      <c r="G17" s="282">
        <v>246</v>
      </c>
      <c r="H17" s="283"/>
      <c r="I17" s="280"/>
      <c r="J17" s="329" t="s">
        <v>334</v>
      </c>
      <c r="K17" s="281">
        <v>166</v>
      </c>
      <c r="L17" s="281">
        <v>114</v>
      </c>
      <c r="M17" s="281">
        <v>280</v>
      </c>
      <c r="N17" s="281" t="s">
        <v>9</v>
      </c>
      <c r="O17" s="282">
        <v>280</v>
      </c>
      <c r="P17" s="275"/>
      <c r="Q17" s="275"/>
      <c r="R17" s="275"/>
      <c r="S17" s="279"/>
      <c r="T17" s="279"/>
      <c r="U17" s="279"/>
      <c r="V17" s="279"/>
      <c r="W17" s="279"/>
      <c r="X17" s="279"/>
      <c r="Y17" s="279"/>
      <c r="Z17" s="279"/>
    </row>
    <row r="18" spans="1:26" s="288" customFormat="1" ht="20.25" customHeight="1">
      <c r="A18" s="280"/>
      <c r="B18" s="329" t="s">
        <v>335</v>
      </c>
      <c r="C18" s="281">
        <v>0</v>
      </c>
      <c r="D18" s="281">
        <v>100</v>
      </c>
      <c r="E18" s="281">
        <v>100</v>
      </c>
      <c r="F18" s="281">
        <v>0</v>
      </c>
      <c r="G18" s="282">
        <v>100</v>
      </c>
      <c r="H18" s="283"/>
      <c r="I18" s="280"/>
      <c r="J18" s="329" t="s">
        <v>335</v>
      </c>
      <c r="K18" s="281">
        <v>0</v>
      </c>
      <c r="L18" s="281">
        <v>420</v>
      </c>
      <c r="M18" s="281">
        <v>420</v>
      </c>
      <c r="N18" s="281">
        <v>0</v>
      </c>
      <c r="O18" s="282">
        <v>420</v>
      </c>
      <c r="P18" s="275"/>
      <c r="Q18" s="275"/>
      <c r="R18" s="275"/>
      <c r="S18" s="279"/>
      <c r="T18" s="279"/>
      <c r="U18" s="279"/>
      <c r="V18" s="279"/>
      <c r="W18" s="279"/>
      <c r="X18" s="279"/>
      <c r="Y18" s="279"/>
      <c r="Z18" s="279"/>
    </row>
    <row r="19" spans="1:26" s="288" customFormat="1" ht="20.25" customHeight="1">
      <c r="A19" s="280"/>
      <c r="B19" s="329" t="s">
        <v>336</v>
      </c>
      <c r="C19" s="281">
        <v>2685</v>
      </c>
      <c r="D19" s="281">
        <v>3422</v>
      </c>
      <c r="E19" s="281">
        <v>6107</v>
      </c>
      <c r="F19" s="281">
        <v>300</v>
      </c>
      <c r="G19" s="282">
        <v>6407</v>
      </c>
      <c r="H19" s="283"/>
      <c r="I19" s="280"/>
      <c r="J19" s="329" t="s">
        <v>336</v>
      </c>
      <c r="K19" s="281">
        <v>1893</v>
      </c>
      <c r="L19" s="281">
        <v>2652</v>
      </c>
      <c r="M19" s="281">
        <v>4545</v>
      </c>
      <c r="N19" s="281">
        <v>20</v>
      </c>
      <c r="O19" s="282">
        <v>4565</v>
      </c>
      <c r="P19" s="275"/>
      <c r="Q19" s="275"/>
      <c r="R19" s="275"/>
      <c r="S19" s="279"/>
      <c r="T19" s="279"/>
      <c r="U19" s="279"/>
      <c r="V19" s="279"/>
      <c r="W19" s="279"/>
      <c r="X19" s="279"/>
      <c r="Y19" s="279"/>
      <c r="Z19" s="279"/>
    </row>
    <row r="20" spans="1:26" s="288" customFormat="1" ht="20.25" customHeight="1">
      <c r="A20" s="280"/>
      <c r="B20" s="329" t="s">
        <v>337</v>
      </c>
      <c r="C20" s="281">
        <v>275</v>
      </c>
      <c r="D20" s="281">
        <v>355</v>
      </c>
      <c r="E20" s="281">
        <v>630</v>
      </c>
      <c r="F20" s="281">
        <v>0</v>
      </c>
      <c r="G20" s="282">
        <v>630</v>
      </c>
      <c r="H20" s="283"/>
      <c r="I20" s="280"/>
      <c r="J20" s="329" t="s">
        <v>337</v>
      </c>
      <c r="K20" s="281">
        <v>776</v>
      </c>
      <c r="L20" s="281">
        <v>480</v>
      </c>
      <c r="M20" s="281">
        <v>1256</v>
      </c>
      <c r="N20" s="281">
        <v>0</v>
      </c>
      <c r="O20" s="282">
        <v>1256</v>
      </c>
      <c r="P20" s="275"/>
      <c r="Q20" s="275"/>
      <c r="R20" s="275"/>
      <c r="S20" s="279"/>
      <c r="T20" s="279"/>
      <c r="U20" s="279"/>
      <c r="V20" s="279"/>
      <c r="W20" s="279"/>
      <c r="X20" s="279"/>
      <c r="Y20" s="279"/>
      <c r="Z20" s="279"/>
    </row>
    <row r="21" spans="1:26" s="288" customFormat="1" ht="20.25" customHeight="1">
      <c r="A21" s="280"/>
      <c r="B21" s="329" t="s">
        <v>338</v>
      </c>
      <c r="C21" s="281">
        <v>0</v>
      </c>
      <c r="D21" s="281">
        <v>0</v>
      </c>
      <c r="E21" s="281">
        <v>0</v>
      </c>
      <c r="F21" s="281">
        <v>0</v>
      </c>
      <c r="G21" s="282">
        <v>0</v>
      </c>
      <c r="H21" s="283"/>
      <c r="I21" s="280"/>
      <c r="J21" s="329" t="s">
        <v>338</v>
      </c>
      <c r="K21" s="281">
        <v>120</v>
      </c>
      <c r="L21" s="281">
        <v>140</v>
      </c>
      <c r="M21" s="281">
        <v>260</v>
      </c>
      <c r="N21" s="281">
        <v>0</v>
      </c>
      <c r="O21" s="282">
        <v>260</v>
      </c>
      <c r="P21" s="275"/>
      <c r="Q21" s="275"/>
      <c r="R21" s="275"/>
      <c r="S21" s="279"/>
      <c r="T21" s="279"/>
      <c r="U21" s="279"/>
      <c r="V21" s="279"/>
      <c r="W21" s="279"/>
      <c r="X21" s="279"/>
      <c r="Y21" s="279"/>
      <c r="Z21" s="279"/>
    </row>
    <row r="22" spans="1:26" s="288" customFormat="1" ht="20.25" customHeight="1">
      <c r="A22" s="280"/>
      <c r="B22" s="329" t="s">
        <v>339</v>
      </c>
      <c r="C22" s="281">
        <v>0</v>
      </c>
      <c r="D22" s="281">
        <v>0</v>
      </c>
      <c r="E22" s="281">
        <v>0</v>
      </c>
      <c r="F22" s="281">
        <v>0</v>
      </c>
      <c r="G22" s="282">
        <v>0</v>
      </c>
      <c r="H22" s="283"/>
      <c r="I22" s="280"/>
      <c r="J22" s="329" t="s">
        <v>339</v>
      </c>
      <c r="K22" s="281">
        <v>41</v>
      </c>
      <c r="L22" s="281">
        <v>180</v>
      </c>
      <c r="M22" s="281">
        <v>221</v>
      </c>
      <c r="N22" s="281">
        <v>0</v>
      </c>
      <c r="O22" s="282">
        <v>221</v>
      </c>
      <c r="P22" s="275"/>
      <c r="Q22" s="275"/>
      <c r="R22" s="275"/>
      <c r="S22" s="279"/>
      <c r="T22" s="279"/>
      <c r="U22" s="279"/>
      <c r="V22" s="279"/>
      <c r="W22" s="279"/>
      <c r="X22" s="279"/>
      <c r="Y22" s="279"/>
      <c r="Z22" s="279"/>
    </row>
    <row r="23" spans="1:26" s="288" customFormat="1" ht="20.25" customHeight="1">
      <c r="A23" s="280"/>
      <c r="B23" s="329" t="s">
        <v>340</v>
      </c>
      <c r="C23" s="281">
        <v>100</v>
      </c>
      <c r="D23" s="281">
        <v>2000</v>
      </c>
      <c r="E23" s="281">
        <v>2100</v>
      </c>
      <c r="F23" s="281" t="s">
        <v>9</v>
      </c>
      <c r="G23" s="282">
        <v>2100</v>
      </c>
      <c r="H23" s="283"/>
      <c r="I23" s="280"/>
      <c r="J23" s="329" t="s">
        <v>340</v>
      </c>
      <c r="K23" s="281">
        <v>2140</v>
      </c>
      <c r="L23" s="281">
        <v>26360</v>
      </c>
      <c r="M23" s="281">
        <v>28500</v>
      </c>
      <c r="N23" s="281" t="s">
        <v>9</v>
      </c>
      <c r="O23" s="282">
        <v>28500</v>
      </c>
      <c r="P23" s="275"/>
      <c r="Q23" s="275"/>
      <c r="R23" s="275"/>
      <c r="S23" s="279"/>
      <c r="T23" s="279"/>
      <c r="U23" s="279"/>
      <c r="V23" s="279"/>
      <c r="W23" s="279"/>
      <c r="X23" s="279"/>
      <c r="Y23" s="279"/>
      <c r="Z23" s="279"/>
    </row>
    <row r="24" spans="1:26" s="288" customFormat="1" ht="20.25" customHeight="1">
      <c r="A24" s="280"/>
      <c r="B24" s="329" t="s">
        <v>341</v>
      </c>
      <c r="C24" s="281">
        <v>0</v>
      </c>
      <c r="D24" s="281">
        <v>0</v>
      </c>
      <c r="E24" s="281">
        <v>0</v>
      </c>
      <c r="F24" s="281">
        <v>0</v>
      </c>
      <c r="G24" s="282">
        <v>0</v>
      </c>
      <c r="H24" s="283"/>
      <c r="I24" s="280"/>
      <c r="J24" s="329" t="s">
        <v>341</v>
      </c>
      <c r="K24" s="281">
        <v>0</v>
      </c>
      <c r="L24" s="281">
        <v>0</v>
      </c>
      <c r="M24" s="281">
        <v>0</v>
      </c>
      <c r="N24" s="281">
        <v>0</v>
      </c>
      <c r="O24" s="282">
        <v>0</v>
      </c>
      <c r="P24" s="275"/>
      <c r="Q24" s="275"/>
      <c r="R24" s="275"/>
      <c r="S24" s="279"/>
      <c r="T24" s="279"/>
      <c r="U24" s="279"/>
      <c r="V24" s="279"/>
      <c r="W24" s="279"/>
      <c r="X24" s="279"/>
      <c r="Y24" s="279"/>
      <c r="Z24" s="279"/>
    </row>
    <row r="25" spans="1:26" s="288" customFormat="1" ht="20.25" customHeight="1">
      <c r="A25" s="280"/>
      <c r="B25" s="329" t="s">
        <v>342</v>
      </c>
      <c r="C25" s="281">
        <v>7204</v>
      </c>
      <c r="D25" s="281">
        <v>1040</v>
      </c>
      <c r="E25" s="281">
        <v>8244</v>
      </c>
      <c r="F25" s="281">
        <v>0</v>
      </c>
      <c r="G25" s="282">
        <v>8244</v>
      </c>
      <c r="H25" s="283"/>
      <c r="I25" s="280"/>
      <c r="J25" s="329" t="s">
        <v>342</v>
      </c>
      <c r="K25" s="281">
        <v>8856</v>
      </c>
      <c r="L25" s="281">
        <v>3298</v>
      </c>
      <c r="M25" s="281">
        <v>12154</v>
      </c>
      <c r="N25" s="281">
        <v>0</v>
      </c>
      <c r="O25" s="282">
        <v>12154</v>
      </c>
      <c r="P25" s="275"/>
      <c r="Q25" s="275"/>
      <c r="R25" s="275"/>
      <c r="S25" s="279"/>
      <c r="T25" s="279"/>
      <c r="U25" s="279"/>
      <c r="V25" s="279"/>
      <c r="W25" s="279"/>
      <c r="X25" s="279"/>
      <c r="Y25" s="279"/>
      <c r="Z25" s="279"/>
    </row>
    <row r="26" spans="1:26" s="288" customFormat="1" ht="20.25" customHeight="1">
      <c r="A26" s="280"/>
      <c r="B26" s="329" t="s">
        <v>343</v>
      </c>
      <c r="C26" s="281">
        <v>0</v>
      </c>
      <c r="D26" s="281">
        <v>0</v>
      </c>
      <c r="E26" s="281">
        <v>0</v>
      </c>
      <c r="F26" s="281" t="s">
        <v>9</v>
      </c>
      <c r="G26" s="282">
        <v>0</v>
      </c>
      <c r="H26" s="283"/>
      <c r="I26" s="280"/>
      <c r="J26" s="329" t="s">
        <v>343</v>
      </c>
      <c r="K26" s="281">
        <v>0</v>
      </c>
      <c r="L26" s="281">
        <v>0</v>
      </c>
      <c r="M26" s="281">
        <v>0</v>
      </c>
      <c r="N26" s="281" t="s">
        <v>9</v>
      </c>
      <c r="O26" s="282">
        <v>0</v>
      </c>
      <c r="P26" s="275"/>
      <c r="Q26" s="275"/>
      <c r="R26" s="275"/>
      <c r="S26" s="279"/>
      <c r="T26" s="279"/>
      <c r="U26" s="279"/>
      <c r="V26" s="279"/>
      <c r="W26" s="279"/>
      <c r="X26" s="279"/>
      <c r="Y26" s="279"/>
      <c r="Z26" s="279"/>
    </row>
    <row r="27" spans="1:26" s="288" customFormat="1" ht="20.25" customHeight="1">
      <c r="A27" s="280"/>
      <c r="B27" s="329" t="s">
        <v>344</v>
      </c>
      <c r="C27" s="281">
        <v>417</v>
      </c>
      <c r="D27" s="281">
        <v>0</v>
      </c>
      <c r="E27" s="281">
        <v>417</v>
      </c>
      <c r="F27" s="281">
        <v>0</v>
      </c>
      <c r="G27" s="282">
        <v>417</v>
      </c>
      <c r="H27" s="283"/>
      <c r="I27" s="280"/>
      <c r="J27" s="329" t="s">
        <v>344</v>
      </c>
      <c r="K27" s="281">
        <v>461</v>
      </c>
      <c r="L27" s="281">
        <v>540</v>
      </c>
      <c r="M27" s="281">
        <v>1001</v>
      </c>
      <c r="N27" s="281">
        <v>0</v>
      </c>
      <c r="O27" s="282">
        <v>1001</v>
      </c>
      <c r="P27" s="275"/>
      <c r="Q27" s="275"/>
      <c r="R27" s="275"/>
      <c r="S27" s="279"/>
      <c r="T27" s="279"/>
      <c r="U27" s="279"/>
      <c r="V27" s="279"/>
      <c r="W27" s="279"/>
      <c r="X27" s="279"/>
      <c r="Y27" s="279"/>
      <c r="Z27" s="279"/>
    </row>
    <row r="28" spans="1:26" s="288" customFormat="1" ht="20.25" customHeight="1">
      <c r="A28" s="280"/>
      <c r="B28" s="329" t="s">
        <v>345</v>
      </c>
      <c r="C28" s="281">
        <v>515</v>
      </c>
      <c r="D28" s="281">
        <v>200</v>
      </c>
      <c r="E28" s="281">
        <v>715</v>
      </c>
      <c r="F28" s="281">
        <v>0</v>
      </c>
      <c r="G28" s="282">
        <v>715</v>
      </c>
      <c r="H28" s="283"/>
      <c r="I28" s="280"/>
      <c r="J28" s="329" t="s">
        <v>345</v>
      </c>
      <c r="K28" s="281">
        <v>208</v>
      </c>
      <c r="L28" s="281">
        <v>844</v>
      </c>
      <c r="M28" s="281">
        <v>1052</v>
      </c>
      <c r="N28" s="281">
        <v>10</v>
      </c>
      <c r="O28" s="282">
        <v>1062</v>
      </c>
      <c r="P28" s="275"/>
      <c r="Q28" s="275"/>
      <c r="R28" s="275"/>
      <c r="S28" s="279"/>
      <c r="T28" s="279"/>
      <c r="U28" s="279"/>
      <c r="V28" s="279"/>
      <c r="W28" s="279"/>
      <c r="X28" s="279"/>
      <c r="Y28" s="279"/>
      <c r="Z28" s="279"/>
    </row>
    <row r="29" spans="1:26" s="288" customFormat="1" ht="20.25" customHeight="1">
      <c r="A29" s="280"/>
      <c r="B29" s="329" t="s">
        <v>346</v>
      </c>
      <c r="C29" s="281">
        <v>935</v>
      </c>
      <c r="D29" s="281">
        <v>530</v>
      </c>
      <c r="E29" s="281">
        <v>1465</v>
      </c>
      <c r="F29" s="281">
        <v>0</v>
      </c>
      <c r="G29" s="282">
        <v>1465</v>
      </c>
      <c r="H29" s="283"/>
      <c r="I29" s="280"/>
      <c r="J29" s="329" t="s">
        <v>346</v>
      </c>
      <c r="K29" s="281">
        <v>1170</v>
      </c>
      <c r="L29" s="281">
        <v>907</v>
      </c>
      <c r="M29" s="281">
        <v>2077</v>
      </c>
      <c r="N29" s="281">
        <v>0</v>
      </c>
      <c r="O29" s="282">
        <v>2077</v>
      </c>
      <c r="P29" s="275"/>
      <c r="Q29" s="275"/>
      <c r="R29" s="275"/>
      <c r="S29" s="279"/>
      <c r="T29" s="279"/>
      <c r="U29" s="279"/>
      <c r="V29" s="279"/>
      <c r="W29" s="279"/>
      <c r="X29" s="279"/>
      <c r="Y29" s="279"/>
      <c r="Z29" s="279"/>
    </row>
    <row r="30" spans="1:26" s="288" customFormat="1" ht="20.25" customHeight="1">
      <c r="A30" s="280"/>
      <c r="B30" s="329" t="s">
        <v>347</v>
      </c>
      <c r="C30" s="281">
        <v>74</v>
      </c>
      <c r="D30" s="281">
        <v>415</v>
      </c>
      <c r="E30" s="281">
        <v>489</v>
      </c>
      <c r="F30" s="281">
        <v>0</v>
      </c>
      <c r="G30" s="282">
        <v>489</v>
      </c>
      <c r="H30" s="283"/>
      <c r="I30" s="280"/>
      <c r="J30" s="329" t="s">
        <v>347</v>
      </c>
      <c r="K30" s="281">
        <v>97</v>
      </c>
      <c r="L30" s="281">
        <v>785</v>
      </c>
      <c r="M30" s="281">
        <v>882</v>
      </c>
      <c r="N30" s="281">
        <v>0</v>
      </c>
      <c r="O30" s="282">
        <v>882</v>
      </c>
      <c r="P30" s="275"/>
      <c r="Q30" s="275"/>
      <c r="R30" s="275"/>
      <c r="S30" s="279"/>
      <c r="T30" s="279"/>
      <c r="U30" s="279"/>
      <c r="V30" s="279"/>
      <c r="W30" s="279"/>
      <c r="X30" s="279"/>
      <c r="Y30" s="279"/>
      <c r="Z30" s="279"/>
    </row>
    <row r="31" spans="1:26" s="288" customFormat="1" ht="20.25" customHeight="1">
      <c r="A31" s="280"/>
      <c r="B31" s="329" t="s">
        <v>348</v>
      </c>
      <c r="C31" s="281">
        <v>0</v>
      </c>
      <c r="D31" s="281">
        <v>60</v>
      </c>
      <c r="E31" s="281">
        <v>60</v>
      </c>
      <c r="F31" s="281" t="s">
        <v>9</v>
      </c>
      <c r="G31" s="282">
        <v>60</v>
      </c>
      <c r="H31" s="283"/>
      <c r="I31" s="280"/>
      <c r="J31" s="329" t="s">
        <v>348</v>
      </c>
      <c r="K31" s="281">
        <v>40</v>
      </c>
      <c r="L31" s="281">
        <v>2382</v>
      </c>
      <c r="M31" s="281">
        <v>2422</v>
      </c>
      <c r="N31" s="281" t="s">
        <v>9</v>
      </c>
      <c r="O31" s="282">
        <v>2422</v>
      </c>
      <c r="P31" s="275"/>
      <c r="Q31" s="275"/>
      <c r="R31" s="275"/>
      <c r="S31" s="279"/>
      <c r="T31" s="279"/>
      <c r="U31" s="279"/>
      <c r="V31" s="279"/>
      <c r="W31" s="279"/>
      <c r="X31" s="279"/>
      <c r="Y31" s="279"/>
      <c r="Z31" s="279"/>
    </row>
    <row r="32" spans="1:26" s="288" customFormat="1" ht="20.25" customHeight="1">
      <c r="A32" s="280"/>
      <c r="B32" s="329" t="s">
        <v>349</v>
      </c>
      <c r="C32" s="281">
        <v>350</v>
      </c>
      <c r="D32" s="281">
        <v>60</v>
      </c>
      <c r="E32" s="281">
        <v>410</v>
      </c>
      <c r="F32" s="281">
        <v>0</v>
      </c>
      <c r="G32" s="282">
        <v>410</v>
      </c>
      <c r="H32" s="283"/>
      <c r="I32" s="280"/>
      <c r="J32" s="329" t="s">
        <v>349</v>
      </c>
      <c r="K32" s="281">
        <v>387</v>
      </c>
      <c r="L32" s="281">
        <v>387</v>
      </c>
      <c r="M32" s="281">
        <v>774</v>
      </c>
      <c r="N32" s="281">
        <v>20</v>
      </c>
      <c r="O32" s="282">
        <v>794</v>
      </c>
      <c r="P32" s="275"/>
      <c r="Q32" s="275"/>
      <c r="R32" s="275"/>
      <c r="S32" s="279"/>
      <c r="T32" s="279"/>
      <c r="U32" s="279"/>
      <c r="V32" s="279"/>
      <c r="W32" s="279"/>
      <c r="X32" s="279"/>
      <c r="Y32" s="279"/>
      <c r="Z32" s="279"/>
    </row>
    <row r="33" spans="1:26" s="288" customFormat="1" ht="20.25" customHeight="1">
      <c r="A33" s="280"/>
      <c r="B33" s="329" t="s">
        <v>350</v>
      </c>
      <c r="C33" s="281">
        <v>7619</v>
      </c>
      <c r="D33" s="281">
        <v>9568</v>
      </c>
      <c r="E33" s="281">
        <v>17187</v>
      </c>
      <c r="F33" s="281">
        <v>0</v>
      </c>
      <c r="G33" s="282">
        <v>17187</v>
      </c>
      <c r="H33" s="283"/>
      <c r="I33" s="280"/>
      <c r="J33" s="329" t="s">
        <v>350</v>
      </c>
      <c r="K33" s="281">
        <v>9633</v>
      </c>
      <c r="L33" s="281">
        <v>11839</v>
      </c>
      <c r="M33" s="281">
        <v>21472</v>
      </c>
      <c r="N33" s="281">
        <v>0</v>
      </c>
      <c r="O33" s="282">
        <v>21472</v>
      </c>
      <c r="P33" s="275"/>
      <c r="Q33" s="275"/>
      <c r="R33" s="275"/>
      <c r="S33" s="279"/>
      <c r="T33" s="279"/>
      <c r="U33" s="279"/>
      <c r="V33" s="279"/>
      <c r="W33" s="279"/>
      <c r="X33" s="279"/>
      <c r="Y33" s="279"/>
      <c r="Z33" s="279"/>
    </row>
    <row r="34" spans="1:26" s="288" customFormat="1" ht="20.25" customHeight="1">
      <c r="A34" s="280"/>
      <c r="B34" s="329" t="s">
        <v>351</v>
      </c>
      <c r="C34" s="281">
        <v>90</v>
      </c>
      <c r="D34" s="281">
        <v>60</v>
      </c>
      <c r="E34" s="281">
        <v>150</v>
      </c>
      <c r="F34" s="281">
        <v>0</v>
      </c>
      <c r="G34" s="282">
        <v>150</v>
      </c>
      <c r="H34" s="283"/>
      <c r="I34" s="280"/>
      <c r="J34" s="329" t="s">
        <v>351</v>
      </c>
      <c r="K34" s="281">
        <v>30</v>
      </c>
      <c r="L34" s="281">
        <v>0</v>
      </c>
      <c r="M34" s="281">
        <v>30</v>
      </c>
      <c r="N34" s="281">
        <v>0</v>
      </c>
      <c r="O34" s="282">
        <v>30</v>
      </c>
      <c r="P34" s="275"/>
      <c r="Q34" s="275"/>
      <c r="R34" s="275"/>
      <c r="S34" s="279"/>
      <c r="T34" s="279"/>
      <c r="U34" s="279"/>
      <c r="V34" s="279"/>
      <c r="W34" s="279"/>
      <c r="X34" s="279"/>
      <c r="Y34" s="279"/>
      <c r="Z34" s="279"/>
    </row>
    <row r="35" spans="1:26" s="288" customFormat="1" ht="20.25" customHeight="1">
      <c r="A35" s="280"/>
      <c r="B35" s="329" t="s">
        <v>352</v>
      </c>
      <c r="C35" s="281">
        <v>3514</v>
      </c>
      <c r="D35" s="281">
        <v>1260</v>
      </c>
      <c r="E35" s="281">
        <v>4774</v>
      </c>
      <c r="F35" s="281">
        <v>0</v>
      </c>
      <c r="G35" s="282">
        <v>4774</v>
      </c>
      <c r="H35" s="283"/>
      <c r="I35" s="280"/>
      <c r="J35" s="329" t="s">
        <v>352</v>
      </c>
      <c r="K35" s="281">
        <v>2318</v>
      </c>
      <c r="L35" s="281">
        <v>1325</v>
      </c>
      <c r="M35" s="281">
        <v>3643</v>
      </c>
      <c r="N35" s="281">
        <v>0</v>
      </c>
      <c r="O35" s="282">
        <v>3643</v>
      </c>
      <c r="P35" s="275"/>
      <c r="Q35" s="275"/>
      <c r="R35" s="275"/>
      <c r="S35" s="279"/>
      <c r="T35" s="279"/>
      <c r="U35" s="279"/>
      <c r="V35" s="279"/>
      <c r="W35" s="279"/>
      <c r="X35" s="279"/>
      <c r="Y35" s="279"/>
      <c r="Z35" s="279"/>
    </row>
    <row r="36" spans="1:26" s="288" customFormat="1" ht="20.25" customHeight="1">
      <c r="A36" s="280"/>
      <c r="B36" s="329" t="s">
        <v>353</v>
      </c>
      <c r="C36" s="281">
        <v>300</v>
      </c>
      <c r="D36" s="281">
        <v>185</v>
      </c>
      <c r="E36" s="281">
        <v>485</v>
      </c>
      <c r="F36" s="281">
        <v>0</v>
      </c>
      <c r="G36" s="282">
        <v>485</v>
      </c>
      <c r="H36" s="283"/>
      <c r="I36" s="280"/>
      <c r="J36" s="329" t="s">
        <v>353</v>
      </c>
      <c r="K36" s="281">
        <v>570</v>
      </c>
      <c r="L36" s="281">
        <v>345</v>
      </c>
      <c r="M36" s="281">
        <v>915</v>
      </c>
      <c r="N36" s="281">
        <v>0</v>
      </c>
      <c r="O36" s="282">
        <v>915</v>
      </c>
      <c r="P36" s="275"/>
      <c r="Q36" s="275"/>
      <c r="R36" s="275"/>
      <c r="S36" s="279"/>
      <c r="T36" s="279"/>
      <c r="U36" s="279"/>
      <c r="V36" s="279"/>
      <c r="W36" s="279"/>
      <c r="X36" s="279"/>
      <c r="Y36" s="279"/>
      <c r="Z36" s="279"/>
    </row>
    <row r="37" spans="1:26" s="288" customFormat="1" ht="20.25" customHeight="1">
      <c r="A37" s="280"/>
      <c r="B37" s="329" t="s">
        <v>354</v>
      </c>
      <c r="C37" s="281">
        <v>1342</v>
      </c>
      <c r="D37" s="281">
        <v>864</v>
      </c>
      <c r="E37" s="281">
        <v>2206</v>
      </c>
      <c r="F37" s="281">
        <v>0</v>
      </c>
      <c r="G37" s="282">
        <v>2206</v>
      </c>
      <c r="H37" s="283"/>
      <c r="I37" s="280"/>
      <c r="J37" s="329" t="s">
        <v>354</v>
      </c>
      <c r="K37" s="281">
        <v>1109</v>
      </c>
      <c r="L37" s="281">
        <v>1531</v>
      </c>
      <c r="M37" s="281">
        <v>2640</v>
      </c>
      <c r="N37" s="281">
        <v>20</v>
      </c>
      <c r="O37" s="282">
        <v>2660</v>
      </c>
      <c r="P37" s="275"/>
      <c r="Q37" s="275"/>
      <c r="R37" s="275"/>
      <c r="S37" s="279"/>
      <c r="T37" s="279"/>
      <c r="U37" s="279"/>
      <c r="V37" s="279"/>
      <c r="W37" s="279"/>
      <c r="X37" s="279"/>
      <c r="Y37" s="279"/>
      <c r="Z37" s="279"/>
    </row>
    <row r="38" spans="1:26" s="288" customFormat="1" ht="20.25" customHeight="1">
      <c r="A38" s="280"/>
      <c r="B38" s="329" t="s">
        <v>355</v>
      </c>
      <c r="C38" s="281">
        <v>340</v>
      </c>
      <c r="D38" s="281">
        <v>100</v>
      </c>
      <c r="E38" s="281">
        <v>440</v>
      </c>
      <c r="F38" s="281">
        <v>0</v>
      </c>
      <c r="G38" s="282">
        <v>440</v>
      </c>
      <c r="H38" s="283"/>
      <c r="I38" s="280"/>
      <c r="J38" s="329" t="s">
        <v>355</v>
      </c>
      <c r="K38" s="281">
        <v>630</v>
      </c>
      <c r="L38" s="281">
        <v>1312</v>
      </c>
      <c r="M38" s="281">
        <v>1942</v>
      </c>
      <c r="N38" s="281">
        <v>25</v>
      </c>
      <c r="O38" s="282">
        <v>1967</v>
      </c>
      <c r="P38" s="275"/>
      <c r="Q38" s="275"/>
      <c r="R38" s="275"/>
      <c r="S38" s="279"/>
      <c r="T38" s="279"/>
      <c r="U38" s="279"/>
      <c r="V38" s="279"/>
      <c r="W38" s="279"/>
      <c r="X38" s="279"/>
      <c r="Y38" s="279"/>
      <c r="Z38" s="279"/>
    </row>
    <row r="39" spans="1:26" s="288" customFormat="1" ht="20.25" customHeight="1">
      <c r="A39" s="280"/>
      <c r="B39" s="329" t="s">
        <v>356</v>
      </c>
      <c r="C39" s="281">
        <v>0</v>
      </c>
      <c r="D39" s="281">
        <v>0</v>
      </c>
      <c r="E39" s="281">
        <v>0</v>
      </c>
      <c r="F39" s="281" t="s">
        <v>9</v>
      </c>
      <c r="G39" s="282">
        <v>0</v>
      </c>
      <c r="H39" s="283"/>
      <c r="I39" s="280"/>
      <c r="J39" s="329" t="s">
        <v>356</v>
      </c>
      <c r="K39" s="281">
        <v>0</v>
      </c>
      <c r="L39" s="281">
        <v>0</v>
      </c>
      <c r="M39" s="281">
        <v>0</v>
      </c>
      <c r="N39" s="281" t="s">
        <v>9</v>
      </c>
      <c r="O39" s="282">
        <v>0</v>
      </c>
      <c r="P39" s="275"/>
      <c r="Q39" s="275"/>
      <c r="R39" s="275"/>
      <c r="S39" s="279"/>
      <c r="T39" s="279"/>
      <c r="U39" s="279"/>
      <c r="V39" s="279"/>
      <c r="W39" s="279"/>
      <c r="X39" s="279"/>
      <c r="Y39" s="279"/>
      <c r="Z39" s="279"/>
    </row>
    <row r="40" spans="1:26" s="288" customFormat="1" ht="20.25" customHeight="1">
      <c r="A40" s="280"/>
      <c r="B40" s="329" t="s">
        <v>357</v>
      </c>
      <c r="C40" s="281">
        <v>0</v>
      </c>
      <c r="D40" s="281">
        <v>0</v>
      </c>
      <c r="E40" s="281">
        <v>0</v>
      </c>
      <c r="F40" s="281">
        <v>0</v>
      </c>
      <c r="G40" s="282">
        <v>0</v>
      </c>
      <c r="H40" s="283"/>
      <c r="I40" s="280"/>
      <c r="J40" s="329" t="s">
        <v>357</v>
      </c>
      <c r="K40" s="281">
        <v>0</v>
      </c>
      <c r="L40" s="281">
        <v>0</v>
      </c>
      <c r="M40" s="281">
        <v>0</v>
      </c>
      <c r="N40" s="281">
        <v>0</v>
      </c>
      <c r="O40" s="282">
        <v>0</v>
      </c>
      <c r="P40" s="275"/>
      <c r="Q40" s="275"/>
      <c r="R40" s="275"/>
      <c r="S40" s="279"/>
      <c r="T40" s="279"/>
      <c r="U40" s="279"/>
      <c r="V40" s="279"/>
      <c r="W40" s="279"/>
      <c r="X40" s="279"/>
      <c r="Y40" s="279"/>
      <c r="Z40" s="279"/>
    </row>
    <row r="41" spans="1:26" s="288" customFormat="1" ht="20.25" customHeight="1">
      <c r="A41" s="284"/>
      <c r="B41" s="285" t="s">
        <v>358</v>
      </c>
      <c r="C41" s="286">
        <v>25936</v>
      </c>
      <c r="D41" s="286">
        <v>20289</v>
      </c>
      <c r="E41" s="286">
        <v>46225</v>
      </c>
      <c r="F41" s="286">
        <v>300</v>
      </c>
      <c r="G41" s="286">
        <v>46525</v>
      </c>
      <c r="H41" s="283"/>
      <c r="I41" s="287"/>
      <c r="J41" s="285" t="s">
        <v>358</v>
      </c>
      <c r="K41" s="286">
        <v>30645</v>
      </c>
      <c r="L41" s="286">
        <v>55841</v>
      </c>
      <c r="M41" s="286">
        <v>86486</v>
      </c>
      <c r="N41" s="286">
        <v>95</v>
      </c>
      <c r="O41" s="286">
        <v>86581</v>
      </c>
      <c r="P41" s="275"/>
      <c r="Q41" s="275"/>
      <c r="R41" s="275"/>
    </row>
    <row r="42" spans="1:26" s="288" customFormat="1" ht="20.25" customHeight="1">
      <c r="A42" s="280" t="s">
        <v>359</v>
      </c>
      <c r="B42" s="329" t="s">
        <v>360</v>
      </c>
      <c r="C42" s="281" t="s">
        <v>9</v>
      </c>
      <c r="D42" s="281" t="s">
        <v>9</v>
      </c>
      <c r="E42" s="281" t="s">
        <v>9</v>
      </c>
      <c r="F42" s="281">
        <v>0</v>
      </c>
      <c r="G42" s="282">
        <v>0</v>
      </c>
      <c r="H42" s="283"/>
      <c r="I42" s="280" t="s">
        <v>359</v>
      </c>
      <c r="J42" s="329" t="s">
        <v>360</v>
      </c>
      <c r="K42" s="281" t="s">
        <v>9</v>
      </c>
      <c r="L42" s="281" t="s">
        <v>9</v>
      </c>
      <c r="M42" s="281" t="s">
        <v>9</v>
      </c>
      <c r="N42" s="281">
        <v>10</v>
      </c>
      <c r="O42" s="282">
        <v>10</v>
      </c>
      <c r="P42" s="275"/>
      <c r="Q42" s="275"/>
      <c r="R42" s="275"/>
      <c r="S42" s="279"/>
      <c r="T42" s="279"/>
      <c r="U42" s="279"/>
      <c r="V42" s="279"/>
      <c r="W42" s="279"/>
      <c r="X42" s="279"/>
      <c r="Y42" s="279"/>
      <c r="Z42" s="279"/>
    </row>
    <row r="43" spans="1:26" s="288" customFormat="1" ht="20.25" customHeight="1">
      <c r="A43" s="280"/>
      <c r="B43" s="329" t="s">
        <v>361</v>
      </c>
      <c r="C43" s="281" t="s">
        <v>9</v>
      </c>
      <c r="D43" s="281" t="s">
        <v>9</v>
      </c>
      <c r="E43" s="281" t="s">
        <v>9</v>
      </c>
      <c r="F43" s="281">
        <v>0</v>
      </c>
      <c r="G43" s="282">
        <v>0</v>
      </c>
      <c r="H43" s="283"/>
      <c r="I43" s="280"/>
      <c r="J43" s="329" t="s">
        <v>361</v>
      </c>
      <c r="K43" s="281" t="s">
        <v>9</v>
      </c>
      <c r="L43" s="281" t="s">
        <v>9</v>
      </c>
      <c r="M43" s="281" t="s">
        <v>9</v>
      </c>
      <c r="N43" s="281">
        <v>0</v>
      </c>
      <c r="O43" s="282">
        <v>0</v>
      </c>
      <c r="P43" s="275"/>
      <c r="Q43" s="275"/>
      <c r="R43" s="275"/>
      <c r="S43" s="279"/>
      <c r="T43" s="279"/>
      <c r="U43" s="279"/>
      <c r="V43" s="279"/>
      <c r="W43" s="279"/>
      <c r="X43" s="279"/>
      <c r="Y43" s="279"/>
      <c r="Z43" s="279"/>
    </row>
    <row r="44" spans="1:26" s="288" customFormat="1" ht="20.25" customHeight="1">
      <c r="A44" s="280"/>
      <c r="B44" s="329" t="s">
        <v>362</v>
      </c>
      <c r="C44" s="281" t="s">
        <v>9</v>
      </c>
      <c r="D44" s="281" t="s">
        <v>9</v>
      </c>
      <c r="E44" s="281" t="s">
        <v>9</v>
      </c>
      <c r="F44" s="281">
        <v>312</v>
      </c>
      <c r="G44" s="282">
        <v>312</v>
      </c>
      <c r="H44" s="283"/>
      <c r="I44" s="280"/>
      <c r="J44" s="329" t="s">
        <v>362</v>
      </c>
      <c r="K44" s="281" t="s">
        <v>9</v>
      </c>
      <c r="L44" s="281" t="s">
        <v>9</v>
      </c>
      <c r="M44" s="281" t="s">
        <v>9</v>
      </c>
      <c r="N44" s="281">
        <v>66</v>
      </c>
      <c r="O44" s="282">
        <v>66</v>
      </c>
      <c r="P44" s="275"/>
      <c r="Q44" s="275"/>
      <c r="R44" s="275"/>
      <c r="S44" s="279"/>
      <c r="T44" s="279"/>
      <c r="U44" s="279"/>
      <c r="V44" s="279"/>
      <c r="W44" s="279"/>
      <c r="X44" s="279"/>
      <c r="Y44" s="279"/>
      <c r="Z44" s="279"/>
    </row>
    <row r="45" spans="1:26" s="288" customFormat="1" ht="20.25" customHeight="1">
      <c r="A45" s="280"/>
      <c r="B45" s="329" t="s">
        <v>363</v>
      </c>
      <c r="C45" s="281" t="s">
        <v>9</v>
      </c>
      <c r="D45" s="281" t="s">
        <v>9</v>
      </c>
      <c r="E45" s="281" t="s">
        <v>9</v>
      </c>
      <c r="F45" s="281">
        <v>40</v>
      </c>
      <c r="G45" s="282">
        <v>40</v>
      </c>
      <c r="H45" s="283"/>
      <c r="I45" s="280"/>
      <c r="J45" s="329" t="s">
        <v>363</v>
      </c>
      <c r="K45" s="281" t="s">
        <v>9</v>
      </c>
      <c r="L45" s="281" t="s">
        <v>9</v>
      </c>
      <c r="M45" s="281" t="s">
        <v>9</v>
      </c>
      <c r="N45" s="281">
        <v>63</v>
      </c>
      <c r="O45" s="282">
        <v>63</v>
      </c>
      <c r="P45" s="275"/>
      <c r="Q45" s="275"/>
      <c r="R45" s="275"/>
      <c r="S45" s="279"/>
      <c r="T45" s="279"/>
      <c r="U45" s="279"/>
      <c r="V45" s="279"/>
      <c r="W45" s="279"/>
      <c r="X45" s="279"/>
      <c r="Y45" s="279"/>
      <c r="Z45" s="279"/>
    </row>
    <row r="46" spans="1:26" s="288" customFormat="1" ht="20.25" customHeight="1">
      <c r="A46" s="280"/>
      <c r="B46" s="329" t="s">
        <v>364</v>
      </c>
      <c r="C46" s="281" t="s">
        <v>9</v>
      </c>
      <c r="D46" s="281" t="s">
        <v>9</v>
      </c>
      <c r="E46" s="281" t="s">
        <v>9</v>
      </c>
      <c r="F46" s="281">
        <v>0</v>
      </c>
      <c r="G46" s="282">
        <v>0</v>
      </c>
      <c r="H46" s="283"/>
      <c r="I46" s="280"/>
      <c r="J46" s="329" t="s">
        <v>364</v>
      </c>
      <c r="K46" s="281" t="s">
        <v>9</v>
      </c>
      <c r="L46" s="281" t="s">
        <v>9</v>
      </c>
      <c r="M46" s="281" t="s">
        <v>9</v>
      </c>
      <c r="N46" s="281">
        <v>0</v>
      </c>
      <c r="O46" s="282">
        <v>0</v>
      </c>
      <c r="P46" s="275"/>
      <c r="Q46" s="275"/>
      <c r="R46" s="275"/>
      <c r="S46" s="279"/>
      <c r="T46" s="279"/>
      <c r="U46" s="279"/>
      <c r="V46" s="279"/>
      <c r="W46" s="279"/>
      <c r="X46" s="279"/>
      <c r="Y46" s="279"/>
      <c r="Z46" s="279"/>
    </row>
    <row r="47" spans="1:26" s="288" customFormat="1" ht="20.25" customHeight="1">
      <c r="A47" s="280"/>
      <c r="B47" s="329" t="s">
        <v>365</v>
      </c>
      <c r="C47" s="281" t="s">
        <v>9</v>
      </c>
      <c r="D47" s="281" t="s">
        <v>9</v>
      </c>
      <c r="E47" s="281" t="s">
        <v>9</v>
      </c>
      <c r="F47" s="281">
        <v>0</v>
      </c>
      <c r="G47" s="282">
        <v>0</v>
      </c>
      <c r="H47" s="283"/>
      <c r="I47" s="280"/>
      <c r="J47" s="329" t="s">
        <v>365</v>
      </c>
      <c r="K47" s="281" t="s">
        <v>9</v>
      </c>
      <c r="L47" s="281" t="s">
        <v>9</v>
      </c>
      <c r="M47" s="281" t="s">
        <v>9</v>
      </c>
      <c r="N47" s="281">
        <v>0</v>
      </c>
      <c r="O47" s="282">
        <v>0</v>
      </c>
      <c r="P47" s="275"/>
      <c r="Q47" s="275"/>
      <c r="R47" s="275"/>
      <c r="S47" s="279"/>
      <c r="T47" s="279"/>
      <c r="U47" s="279"/>
      <c r="V47" s="279"/>
      <c r="W47" s="279"/>
      <c r="X47" s="279"/>
      <c r="Y47" s="279"/>
      <c r="Z47" s="279"/>
    </row>
    <row r="48" spans="1:26" s="288" customFormat="1" ht="20.25" customHeight="1">
      <c r="A48" s="280"/>
      <c r="B48" s="329" t="s">
        <v>366</v>
      </c>
      <c r="C48" s="281" t="s">
        <v>9</v>
      </c>
      <c r="D48" s="281" t="s">
        <v>9</v>
      </c>
      <c r="E48" s="281" t="s">
        <v>9</v>
      </c>
      <c r="F48" s="281">
        <v>0</v>
      </c>
      <c r="G48" s="282">
        <v>0</v>
      </c>
      <c r="H48" s="283"/>
      <c r="I48" s="280"/>
      <c r="J48" s="329" t="s">
        <v>366</v>
      </c>
      <c r="K48" s="281" t="s">
        <v>9</v>
      </c>
      <c r="L48" s="281" t="s">
        <v>9</v>
      </c>
      <c r="M48" s="281" t="s">
        <v>9</v>
      </c>
      <c r="N48" s="281">
        <v>0</v>
      </c>
      <c r="O48" s="282">
        <v>0</v>
      </c>
      <c r="P48" s="275"/>
      <c r="Q48" s="275"/>
      <c r="R48" s="275"/>
      <c r="S48" s="279"/>
      <c r="T48" s="279"/>
      <c r="U48" s="279"/>
      <c r="V48" s="279"/>
      <c r="W48" s="279"/>
      <c r="X48" s="279"/>
      <c r="Y48" s="279"/>
      <c r="Z48" s="279"/>
    </row>
    <row r="49" spans="1:26" s="288" customFormat="1" ht="20.25" customHeight="1">
      <c r="A49" s="280"/>
      <c r="B49" s="329" t="s">
        <v>367</v>
      </c>
      <c r="C49" s="281" t="s">
        <v>9</v>
      </c>
      <c r="D49" s="281" t="s">
        <v>9</v>
      </c>
      <c r="E49" s="281" t="s">
        <v>9</v>
      </c>
      <c r="F49" s="281">
        <v>80</v>
      </c>
      <c r="G49" s="282">
        <v>80</v>
      </c>
      <c r="H49" s="283"/>
      <c r="I49" s="280"/>
      <c r="J49" s="329" t="s">
        <v>367</v>
      </c>
      <c r="K49" s="281" t="s">
        <v>9</v>
      </c>
      <c r="L49" s="281" t="s">
        <v>9</v>
      </c>
      <c r="M49" s="281" t="s">
        <v>9</v>
      </c>
      <c r="N49" s="281">
        <v>42</v>
      </c>
      <c r="O49" s="282">
        <v>42</v>
      </c>
      <c r="P49" s="275"/>
      <c r="Q49" s="275"/>
      <c r="R49" s="275"/>
      <c r="S49" s="279"/>
      <c r="T49" s="279"/>
      <c r="U49" s="279"/>
      <c r="V49" s="279"/>
      <c r="W49" s="279"/>
      <c r="X49" s="279"/>
      <c r="Y49" s="279"/>
      <c r="Z49" s="279"/>
    </row>
    <row r="50" spans="1:26" s="288" customFormat="1" ht="20.25" customHeight="1">
      <c r="A50" s="280"/>
      <c r="B50" s="329" t="s">
        <v>368</v>
      </c>
      <c r="C50" s="281" t="s">
        <v>9</v>
      </c>
      <c r="D50" s="281" t="s">
        <v>9</v>
      </c>
      <c r="E50" s="281" t="s">
        <v>9</v>
      </c>
      <c r="F50" s="281">
        <v>59</v>
      </c>
      <c r="G50" s="282">
        <v>59</v>
      </c>
      <c r="H50" s="283"/>
      <c r="I50" s="280"/>
      <c r="J50" s="329" t="s">
        <v>368</v>
      </c>
      <c r="K50" s="281" t="s">
        <v>9</v>
      </c>
      <c r="L50" s="281" t="s">
        <v>9</v>
      </c>
      <c r="M50" s="281" t="s">
        <v>9</v>
      </c>
      <c r="N50" s="281">
        <v>268</v>
      </c>
      <c r="O50" s="282">
        <v>268</v>
      </c>
      <c r="P50" s="275"/>
      <c r="Q50" s="275"/>
      <c r="R50" s="275"/>
      <c r="S50" s="279"/>
      <c r="T50" s="279"/>
      <c r="U50" s="279"/>
      <c r="V50" s="279"/>
      <c r="W50" s="279"/>
      <c r="X50" s="279"/>
      <c r="Y50" s="279"/>
      <c r="Z50" s="279"/>
    </row>
    <row r="51" spans="1:26" s="288" customFormat="1" ht="20.25" customHeight="1">
      <c r="A51" s="280"/>
      <c r="B51" s="329" t="s">
        <v>369</v>
      </c>
      <c r="C51" s="281" t="s">
        <v>9</v>
      </c>
      <c r="D51" s="281" t="s">
        <v>9</v>
      </c>
      <c r="E51" s="281" t="s">
        <v>9</v>
      </c>
      <c r="F51" s="281">
        <v>289</v>
      </c>
      <c r="G51" s="282">
        <v>289</v>
      </c>
      <c r="H51" s="283"/>
      <c r="I51" s="280"/>
      <c r="J51" s="329" t="s">
        <v>369</v>
      </c>
      <c r="K51" s="281" t="s">
        <v>9</v>
      </c>
      <c r="L51" s="281" t="s">
        <v>9</v>
      </c>
      <c r="M51" s="281" t="s">
        <v>9</v>
      </c>
      <c r="N51" s="281">
        <v>43</v>
      </c>
      <c r="O51" s="282">
        <v>43</v>
      </c>
      <c r="P51" s="275"/>
      <c r="Q51" s="275"/>
      <c r="R51" s="275"/>
      <c r="S51" s="279"/>
      <c r="T51" s="279"/>
      <c r="U51" s="279"/>
      <c r="V51" s="279"/>
      <c r="W51" s="279"/>
      <c r="X51" s="279"/>
      <c r="Y51" s="279"/>
      <c r="Z51" s="279"/>
    </row>
    <row r="52" spans="1:26" s="288" customFormat="1" ht="20.25" customHeight="1">
      <c r="A52" s="284"/>
      <c r="B52" s="285" t="s">
        <v>370</v>
      </c>
      <c r="C52" s="286" t="s">
        <v>9</v>
      </c>
      <c r="D52" s="286" t="s">
        <v>9</v>
      </c>
      <c r="E52" s="286" t="s">
        <v>9</v>
      </c>
      <c r="F52" s="286">
        <v>780</v>
      </c>
      <c r="G52" s="286">
        <v>780</v>
      </c>
      <c r="H52" s="283"/>
      <c r="I52" s="287"/>
      <c r="J52" s="285" t="s">
        <v>370</v>
      </c>
      <c r="K52" s="286" t="s">
        <v>9</v>
      </c>
      <c r="L52" s="286" t="s">
        <v>9</v>
      </c>
      <c r="M52" s="286" t="s">
        <v>9</v>
      </c>
      <c r="N52" s="286">
        <v>492</v>
      </c>
      <c r="O52" s="286">
        <v>492</v>
      </c>
      <c r="P52" s="275"/>
      <c r="Q52" s="275"/>
      <c r="R52" s="275"/>
    </row>
    <row r="53" spans="1:26" s="292" customFormat="1" ht="20.25" customHeight="1">
      <c r="A53" s="280" t="s">
        <v>287</v>
      </c>
      <c r="B53" s="289"/>
      <c r="C53" s="290">
        <v>26626</v>
      </c>
      <c r="D53" s="290">
        <v>20859</v>
      </c>
      <c r="E53" s="290">
        <v>47485</v>
      </c>
      <c r="F53" s="290">
        <v>5104</v>
      </c>
      <c r="G53" s="290">
        <v>52589</v>
      </c>
      <c r="H53" s="271"/>
      <c r="I53" s="280" t="s">
        <v>287</v>
      </c>
      <c r="J53" s="290"/>
      <c r="K53" s="290">
        <v>33087</v>
      </c>
      <c r="L53" s="290">
        <v>58015</v>
      </c>
      <c r="M53" s="290">
        <v>91102</v>
      </c>
      <c r="N53" s="290">
        <v>49947</v>
      </c>
      <c r="O53" s="291">
        <v>141049</v>
      </c>
      <c r="P53" s="275"/>
      <c r="Q53" s="275"/>
      <c r="R53" s="275"/>
    </row>
    <row r="54" spans="1:26" s="292" customFormat="1" ht="20.25" customHeight="1">
      <c r="A54" s="293"/>
      <c r="C54" s="294"/>
      <c r="D54" s="294"/>
      <c r="E54" s="294"/>
      <c r="F54" s="294"/>
      <c r="G54" s="295" t="s">
        <v>371</v>
      </c>
      <c r="H54" s="271"/>
      <c r="I54" s="294"/>
      <c r="J54" s="294"/>
      <c r="K54" s="294"/>
      <c r="L54" s="296"/>
      <c r="M54" s="294"/>
      <c r="N54" s="297"/>
      <c r="O54" s="295" t="s">
        <v>371</v>
      </c>
      <c r="P54" s="275"/>
      <c r="Q54" s="275"/>
      <c r="R54" s="275"/>
    </row>
    <row r="55" spans="1:26" s="288" customFormat="1" ht="20.25" customHeight="1">
      <c r="A55" s="279"/>
      <c r="B55" s="279"/>
      <c r="C55" s="279"/>
      <c r="D55" s="279"/>
      <c r="E55" s="279"/>
      <c r="F55" s="279"/>
      <c r="G55" s="279"/>
      <c r="H55" s="271"/>
      <c r="I55" s="296"/>
      <c r="J55" s="296"/>
      <c r="K55" s="296"/>
      <c r="L55" s="296"/>
      <c r="N55" s="298"/>
      <c r="O55" s="299" t="s">
        <v>372</v>
      </c>
      <c r="P55" s="275"/>
      <c r="Q55" s="275"/>
      <c r="R55" s="275"/>
    </row>
    <row r="56" spans="1:26" s="288" customFormat="1" ht="18" customHeight="1">
      <c r="A56" s="279"/>
      <c r="B56" s="279"/>
      <c r="C56" s="279"/>
      <c r="D56" s="279"/>
      <c r="E56" s="279"/>
      <c r="F56" s="279"/>
      <c r="G56" s="279"/>
      <c r="H56" s="271"/>
      <c r="I56" s="296"/>
      <c r="J56" s="296"/>
      <c r="K56" s="296"/>
      <c r="L56" s="296"/>
      <c r="N56" s="298"/>
      <c r="O56" s="299"/>
      <c r="P56" s="275"/>
      <c r="Q56" s="275"/>
      <c r="R56" s="275"/>
    </row>
    <row r="57" spans="1:26" s="288" customFormat="1" ht="27" customHeight="1">
      <c r="A57" s="269" t="s">
        <v>378</v>
      </c>
      <c r="B57" s="279"/>
      <c r="C57" s="279"/>
      <c r="D57" s="279"/>
      <c r="E57" s="279"/>
      <c r="F57" s="279"/>
      <c r="G57" s="279"/>
      <c r="H57" s="271"/>
      <c r="I57" s="269" t="s">
        <v>379</v>
      </c>
      <c r="J57" s="296"/>
      <c r="K57" s="296"/>
      <c r="L57" s="296"/>
      <c r="N57" s="298"/>
      <c r="O57" s="299"/>
      <c r="P57" s="275"/>
      <c r="Q57" s="275"/>
      <c r="R57" s="275"/>
    </row>
    <row r="58" spans="1:26" ht="40.5" customHeight="1">
      <c r="A58" s="276"/>
      <c r="B58" s="276" t="s">
        <v>321</v>
      </c>
      <c r="C58" s="277" t="s">
        <v>322</v>
      </c>
      <c r="D58" s="277" t="s">
        <v>323</v>
      </c>
      <c r="E58" s="277" t="s">
        <v>324</v>
      </c>
      <c r="F58" s="277" t="s">
        <v>325</v>
      </c>
      <c r="G58" s="277" t="s">
        <v>287</v>
      </c>
      <c r="I58" s="276"/>
      <c r="J58" s="276" t="s">
        <v>321</v>
      </c>
      <c r="K58" s="277" t="s">
        <v>322</v>
      </c>
      <c r="L58" s="277" t="s">
        <v>323</v>
      </c>
      <c r="M58" s="277" t="s">
        <v>324</v>
      </c>
      <c r="N58" s="277" t="s">
        <v>325</v>
      </c>
      <c r="O58" s="277" t="s">
        <v>287</v>
      </c>
      <c r="P58" s="275"/>
      <c r="Q58" s="275"/>
      <c r="R58" s="275"/>
    </row>
    <row r="59" spans="1:26" s="292" customFormat="1" ht="20.25" customHeight="1">
      <c r="A59" s="280" t="s">
        <v>326</v>
      </c>
      <c r="B59" s="329" t="s">
        <v>327</v>
      </c>
      <c r="C59" s="300">
        <v>97.9</v>
      </c>
      <c r="D59" s="300">
        <v>55.24</v>
      </c>
      <c r="E59" s="300">
        <v>153.13999999999999</v>
      </c>
      <c r="F59" s="300" t="s">
        <v>9</v>
      </c>
      <c r="G59" s="301">
        <v>153.13999999999999</v>
      </c>
      <c r="H59" s="302"/>
      <c r="I59" s="280" t="s">
        <v>326</v>
      </c>
      <c r="J59" s="329" t="s">
        <v>327</v>
      </c>
      <c r="K59" s="303">
        <v>3.0040000000000001E-2</v>
      </c>
      <c r="L59" s="303">
        <v>1.4924E-2</v>
      </c>
      <c r="M59" s="303">
        <v>4.4963999999999997E-2</v>
      </c>
      <c r="N59" s="303">
        <v>4.7114120000000002</v>
      </c>
      <c r="O59" s="304">
        <v>4.7563760000000004</v>
      </c>
      <c r="P59" s="275"/>
      <c r="Q59" s="275"/>
      <c r="R59" s="275"/>
    </row>
    <row r="60" spans="1:26" s="292" customFormat="1" ht="20.25" customHeight="1">
      <c r="A60" s="280"/>
      <c r="B60" s="329" t="s">
        <v>328</v>
      </c>
      <c r="C60" s="300">
        <v>647.50900000000001</v>
      </c>
      <c r="D60" s="300">
        <v>2200</v>
      </c>
      <c r="E60" s="300">
        <v>2847.509</v>
      </c>
      <c r="F60" s="300" t="s">
        <v>9</v>
      </c>
      <c r="G60" s="301">
        <v>2847.509</v>
      </c>
      <c r="H60" s="302"/>
      <c r="I60" s="280"/>
      <c r="J60" s="329" t="s">
        <v>328</v>
      </c>
      <c r="K60" s="303">
        <v>0.236732</v>
      </c>
      <c r="L60" s="303">
        <v>0.199188</v>
      </c>
      <c r="M60" s="303">
        <v>0.43591999999999997</v>
      </c>
      <c r="N60" s="303">
        <v>149.36821599999999</v>
      </c>
      <c r="O60" s="304">
        <v>149.804136</v>
      </c>
      <c r="P60" s="275"/>
      <c r="Q60" s="275"/>
      <c r="R60" s="275"/>
    </row>
    <row r="61" spans="1:26" s="292" customFormat="1" ht="20.25" customHeight="1">
      <c r="A61" s="280"/>
      <c r="B61" s="329" t="s">
        <v>329</v>
      </c>
      <c r="C61" s="300" t="s">
        <v>9</v>
      </c>
      <c r="D61" s="300" t="s">
        <v>9</v>
      </c>
      <c r="E61" s="300" t="s">
        <v>9</v>
      </c>
      <c r="F61" s="300" t="s">
        <v>9</v>
      </c>
      <c r="G61" s="301" t="s">
        <v>9</v>
      </c>
      <c r="H61" s="302"/>
      <c r="I61" s="280"/>
      <c r="J61" s="329" t="s">
        <v>329</v>
      </c>
      <c r="K61" s="303" t="s">
        <v>9</v>
      </c>
      <c r="L61" s="303" t="s">
        <v>9</v>
      </c>
      <c r="M61" s="303" t="s">
        <v>9</v>
      </c>
      <c r="N61" s="303">
        <v>0</v>
      </c>
      <c r="O61" s="304">
        <v>0</v>
      </c>
      <c r="P61" s="275"/>
      <c r="Q61" s="275"/>
      <c r="R61" s="275"/>
    </row>
    <row r="62" spans="1:26" s="292" customFormat="1" ht="20.25" customHeight="1">
      <c r="A62" s="280"/>
      <c r="B62" s="329" t="s">
        <v>330</v>
      </c>
      <c r="C62" s="300" t="s">
        <v>9</v>
      </c>
      <c r="D62" s="300" t="s">
        <v>9</v>
      </c>
      <c r="E62" s="300" t="s">
        <v>9</v>
      </c>
      <c r="F62" s="300" t="s">
        <v>9</v>
      </c>
      <c r="G62" s="301" t="s">
        <v>9</v>
      </c>
      <c r="H62" s="302"/>
      <c r="I62" s="280"/>
      <c r="J62" s="329" t="s">
        <v>330</v>
      </c>
      <c r="K62" s="303" t="s">
        <v>9</v>
      </c>
      <c r="L62" s="303" t="s">
        <v>9</v>
      </c>
      <c r="M62" s="303" t="s">
        <v>9</v>
      </c>
      <c r="N62" s="303">
        <v>0</v>
      </c>
      <c r="O62" s="304">
        <v>0</v>
      </c>
      <c r="P62" s="275"/>
      <c r="Q62" s="275"/>
      <c r="R62" s="275"/>
    </row>
    <row r="63" spans="1:26" ht="20.25" customHeight="1">
      <c r="A63" s="276"/>
      <c r="B63" s="285" t="s">
        <v>331</v>
      </c>
      <c r="C63" s="305">
        <v>745.40899999999999</v>
      </c>
      <c r="D63" s="305">
        <v>2255.2399999999998</v>
      </c>
      <c r="E63" s="305">
        <v>3000.6489999999999</v>
      </c>
      <c r="F63" s="305" t="s">
        <v>9</v>
      </c>
      <c r="G63" s="305">
        <v>3000.6489999999999</v>
      </c>
      <c r="H63" s="302"/>
      <c r="I63" s="276"/>
      <c r="J63" s="285" t="s">
        <v>331</v>
      </c>
      <c r="K63" s="306">
        <v>0.26677200000000001</v>
      </c>
      <c r="L63" s="306">
        <v>0.214112</v>
      </c>
      <c r="M63" s="306">
        <v>0.48088399999999998</v>
      </c>
      <c r="N63" s="306">
        <v>154.07962800000001</v>
      </c>
      <c r="O63" s="306">
        <v>154.56051199999999</v>
      </c>
      <c r="P63" s="307"/>
      <c r="Q63" s="275"/>
      <c r="R63" s="275"/>
    </row>
    <row r="64" spans="1:26" ht="20.25" customHeight="1">
      <c r="A64" s="280" t="s">
        <v>332</v>
      </c>
      <c r="B64" s="329" t="s">
        <v>333</v>
      </c>
      <c r="C64" s="300">
        <v>0</v>
      </c>
      <c r="D64" s="300">
        <v>0</v>
      </c>
      <c r="E64" s="300">
        <v>0</v>
      </c>
      <c r="F64" s="300" t="s">
        <v>9</v>
      </c>
      <c r="G64" s="301">
        <v>0</v>
      </c>
      <c r="H64" s="302"/>
      <c r="I64" s="280" t="s">
        <v>332</v>
      </c>
      <c r="J64" s="329" t="s">
        <v>333</v>
      </c>
      <c r="K64" s="303">
        <v>0</v>
      </c>
      <c r="L64" s="303">
        <v>0</v>
      </c>
      <c r="M64" s="303">
        <v>0</v>
      </c>
      <c r="N64" s="303" t="s">
        <v>9</v>
      </c>
      <c r="O64" s="304">
        <v>0</v>
      </c>
      <c r="P64" s="275"/>
      <c r="Q64" s="275"/>
      <c r="R64" s="275"/>
      <c r="S64" s="292"/>
      <c r="T64" s="292"/>
      <c r="U64" s="292"/>
      <c r="V64" s="292"/>
      <c r="W64" s="292"/>
      <c r="X64" s="292"/>
      <c r="Y64" s="292"/>
      <c r="Z64" s="292"/>
    </row>
    <row r="65" spans="1:26" ht="20.25" customHeight="1">
      <c r="A65" s="280"/>
      <c r="B65" s="329" t="s">
        <v>334</v>
      </c>
      <c r="C65" s="300">
        <v>20.399999999999999</v>
      </c>
      <c r="D65" s="300">
        <v>18.088000000000001</v>
      </c>
      <c r="E65" s="300">
        <v>38.488</v>
      </c>
      <c r="F65" s="300" t="s">
        <v>9</v>
      </c>
      <c r="G65" s="301">
        <v>38.488</v>
      </c>
      <c r="H65" s="302"/>
      <c r="I65" s="280"/>
      <c r="J65" s="329" t="s">
        <v>334</v>
      </c>
      <c r="K65" s="303">
        <v>1.2223999999999999</v>
      </c>
      <c r="L65" s="303">
        <v>0.41599999999999998</v>
      </c>
      <c r="M65" s="303">
        <v>1.6384000000000001</v>
      </c>
      <c r="N65" s="303" t="s">
        <v>9</v>
      </c>
      <c r="O65" s="304">
        <v>1.6384000000000001</v>
      </c>
      <c r="P65" s="275"/>
      <c r="Q65" s="275"/>
      <c r="R65" s="275"/>
      <c r="S65" s="292"/>
      <c r="T65" s="292"/>
      <c r="U65" s="292"/>
      <c r="V65" s="292"/>
      <c r="W65" s="292"/>
      <c r="X65" s="292"/>
      <c r="Y65" s="292"/>
      <c r="Z65" s="292"/>
    </row>
    <row r="66" spans="1:26" ht="20.25" customHeight="1">
      <c r="A66" s="280"/>
      <c r="B66" s="329" t="s">
        <v>335</v>
      </c>
      <c r="C66" s="300">
        <v>0</v>
      </c>
      <c r="D66" s="300">
        <v>33.299999999999997</v>
      </c>
      <c r="E66" s="300">
        <v>33.299999999999997</v>
      </c>
      <c r="F66" s="300" t="s">
        <v>9</v>
      </c>
      <c r="G66" s="301">
        <v>33.299999999999997</v>
      </c>
      <c r="H66" s="302"/>
      <c r="I66" s="280"/>
      <c r="J66" s="329" t="s">
        <v>335</v>
      </c>
      <c r="K66" s="303">
        <v>0</v>
      </c>
      <c r="L66" s="303">
        <v>0.17499999999999999</v>
      </c>
      <c r="M66" s="303">
        <v>0.17499999999999999</v>
      </c>
      <c r="N66" s="303">
        <v>0</v>
      </c>
      <c r="O66" s="304">
        <v>0.17499999999999999</v>
      </c>
      <c r="P66" s="275"/>
      <c r="Q66" s="275"/>
      <c r="R66" s="275"/>
      <c r="S66" s="292"/>
      <c r="T66" s="292"/>
      <c r="U66" s="292"/>
      <c r="V66" s="292"/>
      <c r="W66" s="292"/>
      <c r="X66" s="292"/>
      <c r="Y66" s="292"/>
      <c r="Z66" s="292"/>
    </row>
    <row r="67" spans="1:26" ht="20.25" customHeight="1">
      <c r="A67" s="280"/>
      <c r="B67" s="329" t="s">
        <v>336</v>
      </c>
      <c r="C67" s="300">
        <v>1019.268</v>
      </c>
      <c r="D67" s="300">
        <v>553.83900000000006</v>
      </c>
      <c r="E67" s="300">
        <v>1573.107</v>
      </c>
      <c r="F67" s="300" t="s">
        <v>9</v>
      </c>
      <c r="G67" s="301">
        <v>1573.107</v>
      </c>
      <c r="H67" s="302"/>
      <c r="I67" s="280"/>
      <c r="J67" s="329" t="s">
        <v>336</v>
      </c>
      <c r="K67" s="303">
        <v>4.1806960000000002</v>
      </c>
      <c r="L67" s="303">
        <v>5.8423999999999996</v>
      </c>
      <c r="M67" s="303">
        <v>10.023096000000001</v>
      </c>
      <c r="N67" s="303">
        <v>1.14134</v>
      </c>
      <c r="O67" s="304">
        <v>11.164436</v>
      </c>
      <c r="P67" s="275"/>
      <c r="Q67" s="275"/>
      <c r="R67" s="275"/>
      <c r="S67" s="292"/>
      <c r="T67" s="292"/>
      <c r="U67" s="292"/>
      <c r="V67" s="292"/>
      <c r="W67" s="292"/>
      <c r="X67" s="292"/>
      <c r="Y67" s="292"/>
      <c r="Z67" s="292"/>
    </row>
    <row r="68" spans="1:26" ht="20.25" customHeight="1">
      <c r="A68" s="280"/>
      <c r="B68" s="329" t="s">
        <v>337</v>
      </c>
      <c r="C68" s="300">
        <v>7.08</v>
      </c>
      <c r="D68" s="300">
        <v>47.13</v>
      </c>
      <c r="E68" s="300">
        <v>54.21</v>
      </c>
      <c r="F68" s="300" t="s">
        <v>9</v>
      </c>
      <c r="G68" s="301">
        <v>54.21</v>
      </c>
      <c r="H68" s="302"/>
      <c r="I68" s="280"/>
      <c r="J68" s="329" t="s">
        <v>337</v>
      </c>
      <c r="K68" s="303">
        <v>0.29549999999999998</v>
      </c>
      <c r="L68" s="303">
        <v>0.40150000000000002</v>
      </c>
      <c r="M68" s="303">
        <v>0.69699999999999995</v>
      </c>
      <c r="N68" s="303">
        <v>0</v>
      </c>
      <c r="O68" s="304">
        <v>0.69699999999999995</v>
      </c>
      <c r="P68" s="275"/>
      <c r="Q68" s="275"/>
      <c r="R68" s="275"/>
      <c r="S68" s="292"/>
      <c r="T68" s="292"/>
      <c r="U68" s="292"/>
      <c r="V68" s="292"/>
      <c r="W68" s="292"/>
      <c r="X68" s="292"/>
      <c r="Y68" s="292"/>
      <c r="Z68" s="292"/>
    </row>
    <row r="69" spans="1:26" ht="20.25" customHeight="1">
      <c r="A69" s="280"/>
      <c r="B69" s="329" t="s">
        <v>338</v>
      </c>
      <c r="C69" s="300">
        <v>0</v>
      </c>
      <c r="D69" s="300">
        <v>0</v>
      </c>
      <c r="E69" s="300">
        <v>0</v>
      </c>
      <c r="F69" s="300" t="s">
        <v>9</v>
      </c>
      <c r="G69" s="301">
        <v>0</v>
      </c>
      <c r="H69" s="302"/>
      <c r="I69" s="280"/>
      <c r="J69" s="329" t="s">
        <v>338</v>
      </c>
      <c r="K69" s="303">
        <v>0</v>
      </c>
      <c r="L69" s="303">
        <v>0</v>
      </c>
      <c r="M69" s="303">
        <v>0</v>
      </c>
      <c r="N69" s="303">
        <v>0</v>
      </c>
      <c r="O69" s="304">
        <v>0</v>
      </c>
      <c r="P69" s="275"/>
      <c r="Q69" s="275"/>
      <c r="R69" s="275"/>
      <c r="S69" s="292"/>
      <c r="T69" s="292"/>
      <c r="U69" s="292"/>
      <c r="V69" s="292"/>
      <c r="W69" s="292"/>
      <c r="X69" s="292"/>
      <c r="Y69" s="292"/>
      <c r="Z69" s="292"/>
    </row>
    <row r="70" spans="1:26" ht="20.25" customHeight="1">
      <c r="A70" s="280"/>
      <c r="B70" s="329" t="s">
        <v>339</v>
      </c>
      <c r="C70" s="300">
        <v>0</v>
      </c>
      <c r="D70" s="300">
        <v>0</v>
      </c>
      <c r="E70" s="300">
        <v>0</v>
      </c>
      <c r="F70" s="300" t="s">
        <v>9</v>
      </c>
      <c r="G70" s="301">
        <v>0</v>
      </c>
      <c r="H70" s="302"/>
      <c r="I70" s="280"/>
      <c r="J70" s="329" t="s">
        <v>339</v>
      </c>
      <c r="K70" s="303">
        <v>0</v>
      </c>
      <c r="L70" s="303">
        <v>0</v>
      </c>
      <c r="M70" s="303">
        <v>0</v>
      </c>
      <c r="N70" s="303">
        <v>0</v>
      </c>
      <c r="O70" s="304">
        <v>0</v>
      </c>
      <c r="P70" s="275"/>
      <c r="Q70" s="275"/>
      <c r="R70" s="275"/>
      <c r="S70" s="292"/>
      <c r="T70" s="292"/>
      <c r="U70" s="292"/>
      <c r="V70" s="292"/>
      <c r="W70" s="292"/>
      <c r="X70" s="292"/>
      <c r="Y70" s="292"/>
      <c r="Z70" s="292"/>
    </row>
    <row r="71" spans="1:26" ht="20.25" customHeight="1">
      <c r="A71" s="280"/>
      <c r="B71" s="329" t="s">
        <v>340</v>
      </c>
      <c r="C71" s="300">
        <v>0.5</v>
      </c>
      <c r="D71" s="300">
        <v>144</v>
      </c>
      <c r="E71" s="300">
        <v>144.5</v>
      </c>
      <c r="F71" s="300" t="s">
        <v>9</v>
      </c>
      <c r="G71" s="301">
        <v>144.5</v>
      </c>
      <c r="H71" s="302"/>
      <c r="I71" s="280"/>
      <c r="J71" s="329" t="s">
        <v>340</v>
      </c>
      <c r="K71" s="303">
        <v>2.3E-2</v>
      </c>
      <c r="L71" s="303">
        <v>0.64</v>
      </c>
      <c r="M71" s="303">
        <v>0.66300000000000003</v>
      </c>
      <c r="N71" s="303" t="s">
        <v>9</v>
      </c>
      <c r="O71" s="304">
        <v>0.66300000000000003</v>
      </c>
      <c r="P71" s="275"/>
      <c r="Q71" s="275"/>
      <c r="R71" s="275"/>
      <c r="S71" s="292"/>
      <c r="T71" s="292"/>
      <c r="U71" s="292"/>
      <c r="V71" s="292"/>
      <c r="W71" s="292"/>
      <c r="X71" s="292"/>
      <c r="Y71" s="292"/>
      <c r="Z71" s="292"/>
    </row>
    <row r="72" spans="1:26" ht="20.25" customHeight="1">
      <c r="A72" s="280"/>
      <c r="B72" s="329" t="s">
        <v>341</v>
      </c>
      <c r="C72" s="300">
        <v>0</v>
      </c>
      <c r="D72" s="300">
        <v>0</v>
      </c>
      <c r="E72" s="300">
        <v>0</v>
      </c>
      <c r="F72" s="300" t="s">
        <v>9</v>
      </c>
      <c r="G72" s="301">
        <v>0</v>
      </c>
      <c r="H72" s="302"/>
      <c r="I72" s="280"/>
      <c r="J72" s="329" t="s">
        <v>341</v>
      </c>
      <c r="K72" s="303">
        <v>0</v>
      </c>
      <c r="L72" s="303">
        <v>0</v>
      </c>
      <c r="M72" s="303">
        <v>0</v>
      </c>
      <c r="N72" s="303">
        <v>0</v>
      </c>
      <c r="O72" s="304">
        <v>0</v>
      </c>
      <c r="P72" s="275"/>
      <c r="Q72" s="275"/>
      <c r="R72" s="275"/>
      <c r="S72" s="292"/>
      <c r="T72" s="292"/>
      <c r="U72" s="292"/>
      <c r="V72" s="292"/>
      <c r="W72" s="292"/>
      <c r="X72" s="292"/>
      <c r="Y72" s="292"/>
      <c r="Z72" s="292"/>
    </row>
    <row r="73" spans="1:26" ht="20.25" customHeight="1">
      <c r="A73" s="280"/>
      <c r="B73" s="329" t="s">
        <v>342</v>
      </c>
      <c r="C73" s="300">
        <v>1489.58</v>
      </c>
      <c r="D73" s="300">
        <v>264.01</v>
      </c>
      <c r="E73" s="300">
        <v>1753.59</v>
      </c>
      <c r="F73" s="300" t="s">
        <v>9</v>
      </c>
      <c r="G73" s="301">
        <v>1753.59</v>
      </c>
      <c r="H73" s="302"/>
      <c r="I73" s="280"/>
      <c r="J73" s="329" t="s">
        <v>342</v>
      </c>
      <c r="K73" s="303">
        <v>19.659631999999998</v>
      </c>
      <c r="L73" s="303">
        <v>2.7080000000000002</v>
      </c>
      <c r="M73" s="303">
        <v>22.367632</v>
      </c>
      <c r="N73" s="303">
        <v>0</v>
      </c>
      <c r="O73" s="304">
        <v>22.367632</v>
      </c>
      <c r="P73" s="275"/>
      <c r="Q73" s="275"/>
      <c r="R73" s="275"/>
      <c r="S73" s="292"/>
      <c r="T73" s="292"/>
      <c r="U73" s="292"/>
      <c r="V73" s="292"/>
      <c r="W73" s="292"/>
      <c r="X73" s="292"/>
      <c r="Y73" s="292"/>
      <c r="Z73" s="292"/>
    </row>
    <row r="74" spans="1:26" ht="20.25" customHeight="1">
      <c r="A74" s="280"/>
      <c r="B74" s="329" t="s">
        <v>343</v>
      </c>
      <c r="C74" s="300">
        <v>0</v>
      </c>
      <c r="D74" s="300">
        <v>0</v>
      </c>
      <c r="E74" s="300">
        <v>0</v>
      </c>
      <c r="F74" s="300" t="s">
        <v>9</v>
      </c>
      <c r="G74" s="301">
        <v>0</v>
      </c>
      <c r="H74" s="302"/>
      <c r="I74" s="280"/>
      <c r="J74" s="329" t="s">
        <v>343</v>
      </c>
      <c r="K74" s="303">
        <v>0</v>
      </c>
      <c r="L74" s="303">
        <v>0</v>
      </c>
      <c r="M74" s="303">
        <v>0</v>
      </c>
      <c r="N74" s="303" t="s">
        <v>9</v>
      </c>
      <c r="O74" s="304">
        <v>0</v>
      </c>
      <c r="P74" s="275"/>
      <c r="Q74" s="275"/>
      <c r="R74" s="275"/>
      <c r="S74" s="292"/>
      <c r="T74" s="292"/>
      <c r="U74" s="292"/>
      <c r="V74" s="292"/>
      <c r="W74" s="292"/>
      <c r="X74" s="292"/>
      <c r="Y74" s="292"/>
      <c r="Z74" s="292"/>
    </row>
    <row r="75" spans="1:26" ht="20.25" customHeight="1">
      <c r="A75" s="280"/>
      <c r="B75" s="329" t="s">
        <v>344</v>
      </c>
      <c r="C75" s="300">
        <v>6.6719999999999997</v>
      </c>
      <c r="D75" s="300">
        <v>0</v>
      </c>
      <c r="E75" s="300">
        <v>6.6719999999999997</v>
      </c>
      <c r="F75" s="300" t="s">
        <v>9</v>
      </c>
      <c r="G75" s="301">
        <v>6.6719999999999997</v>
      </c>
      <c r="H75" s="302"/>
      <c r="I75" s="280"/>
      <c r="J75" s="329" t="s">
        <v>344</v>
      </c>
      <c r="K75" s="303">
        <v>1.0007999999999999</v>
      </c>
      <c r="L75" s="303">
        <v>0</v>
      </c>
      <c r="M75" s="303">
        <v>1.0007999999999999</v>
      </c>
      <c r="N75" s="303">
        <v>0</v>
      </c>
      <c r="O75" s="304">
        <v>1.0007999999999999</v>
      </c>
      <c r="P75" s="275"/>
      <c r="Q75" s="275"/>
      <c r="R75" s="275"/>
      <c r="S75" s="292"/>
      <c r="T75" s="292"/>
      <c r="U75" s="292"/>
      <c r="V75" s="292"/>
      <c r="W75" s="292"/>
      <c r="X75" s="292"/>
      <c r="Y75" s="292"/>
      <c r="Z75" s="292"/>
    </row>
    <row r="76" spans="1:26" ht="20.25" customHeight="1">
      <c r="A76" s="280"/>
      <c r="B76" s="329" t="s">
        <v>345</v>
      </c>
      <c r="C76" s="300">
        <v>306.33</v>
      </c>
      <c r="D76" s="300">
        <v>23.31</v>
      </c>
      <c r="E76" s="300">
        <v>329.64</v>
      </c>
      <c r="F76" s="300" t="s">
        <v>9</v>
      </c>
      <c r="G76" s="301">
        <v>329.64</v>
      </c>
      <c r="H76" s="302"/>
      <c r="I76" s="280"/>
      <c r="J76" s="329" t="s">
        <v>345</v>
      </c>
      <c r="K76" s="303">
        <v>0.87451299999999998</v>
      </c>
      <c r="L76" s="303">
        <v>0.39600000000000002</v>
      </c>
      <c r="M76" s="303">
        <v>1.270513</v>
      </c>
      <c r="N76" s="303">
        <v>0</v>
      </c>
      <c r="O76" s="304">
        <v>1.270513</v>
      </c>
      <c r="P76" s="275"/>
      <c r="Q76" s="275"/>
      <c r="R76" s="275"/>
      <c r="S76" s="292"/>
      <c r="T76" s="292"/>
      <c r="U76" s="292"/>
      <c r="V76" s="292"/>
      <c r="W76" s="292"/>
      <c r="X76" s="292"/>
      <c r="Y76" s="292"/>
      <c r="Z76" s="292"/>
    </row>
    <row r="77" spans="1:26" ht="20.25" customHeight="1">
      <c r="A77" s="280"/>
      <c r="B77" s="329" t="s">
        <v>346</v>
      </c>
      <c r="C77" s="300">
        <v>64.275000000000006</v>
      </c>
      <c r="D77" s="300">
        <v>104.7</v>
      </c>
      <c r="E77" s="300">
        <v>168.97499999999999</v>
      </c>
      <c r="F77" s="300" t="s">
        <v>9</v>
      </c>
      <c r="G77" s="301">
        <v>168.97499999999999</v>
      </c>
      <c r="H77" s="302"/>
      <c r="I77" s="280"/>
      <c r="J77" s="329" t="s">
        <v>346</v>
      </c>
      <c r="K77" s="303">
        <v>1.5640000000000001</v>
      </c>
      <c r="L77" s="303">
        <v>0.89049999999999996</v>
      </c>
      <c r="M77" s="303">
        <v>2.4544999999999999</v>
      </c>
      <c r="N77" s="303">
        <v>0</v>
      </c>
      <c r="O77" s="304">
        <v>2.4544999999999999</v>
      </c>
      <c r="P77" s="275"/>
      <c r="Q77" s="275"/>
      <c r="R77" s="275"/>
      <c r="S77" s="292"/>
      <c r="T77" s="292"/>
      <c r="U77" s="292"/>
      <c r="V77" s="292"/>
      <c r="W77" s="292"/>
      <c r="X77" s="292"/>
      <c r="Y77" s="292"/>
      <c r="Z77" s="292"/>
    </row>
    <row r="78" spans="1:26" ht="20.25" customHeight="1">
      <c r="A78" s="280"/>
      <c r="B78" s="329" t="s">
        <v>347</v>
      </c>
      <c r="C78" s="300">
        <v>9.25</v>
      </c>
      <c r="D78" s="300">
        <v>603.22</v>
      </c>
      <c r="E78" s="300">
        <v>612.47</v>
      </c>
      <c r="F78" s="300" t="s">
        <v>9</v>
      </c>
      <c r="G78" s="301">
        <v>612.47</v>
      </c>
      <c r="H78" s="302"/>
      <c r="I78" s="280"/>
      <c r="J78" s="329" t="s">
        <v>347</v>
      </c>
      <c r="K78" s="303">
        <v>0.4884</v>
      </c>
      <c r="L78" s="303">
        <v>2.641</v>
      </c>
      <c r="M78" s="303">
        <v>3.1294</v>
      </c>
      <c r="N78" s="303">
        <v>0</v>
      </c>
      <c r="O78" s="304">
        <v>3.1294</v>
      </c>
      <c r="P78" s="275"/>
      <c r="Q78" s="275"/>
      <c r="R78" s="275"/>
      <c r="S78" s="292"/>
      <c r="T78" s="292"/>
      <c r="U78" s="292"/>
      <c r="V78" s="292"/>
      <c r="W78" s="292"/>
      <c r="X78" s="292"/>
      <c r="Y78" s="292"/>
      <c r="Z78" s="292"/>
    </row>
    <row r="79" spans="1:26" ht="20.25" customHeight="1">
      <c r="A79" s="280"/>
      <c r="B79" s="329" t="s">
        <v>348</v>
      </c>
      <c r="C79" s="300">
        <v>0</v>
      </c>
      <c r="D79" s="300">
        <v>16.2</v>
      </c>
      <c r="E79" s="300">
        <v>16.2</v>
      </c>
      <c r="F79" s="300" t="s">
        <v>9</v>
      </c>
      <c r="G79" s="301">
        <v>16.2</v>
      </c>
      <c r="H79" s="302"/>
      <c r="I79" s="280"/>
      <c r="J79" s="329" t="s">
        <v>348</v>
      </c>
      <c r="K79" s="303">
        <v>0</v>
      </c>
      <c r="L79" s="303">
        <v>0.20399999999999999</v>
      </c>
      <c r="M79" s="303">
        <v>0.20399999999999999</v>
      </c>
      <c r="N79" s="303" t="s">
        <v>9</v>
      </c>
      <c r="O79" s="304">
        <v>0.20399999999999999</v>
      </c>
      <c r="P79" s="275"/>
      <c r="Q79" s="275"/>
      <c r="R79" s="275"/>
      <c r="S79" s="292"/>
      <c r="T79" s="292"/>
      <c r="U79" s="292"/>
      <c r="V79" s="292"/>
      <c r="W79" s="292"/>
      <c r="X79" s="292"/>
      <c r="Y79" s="292"/>
      <c r="Z79" s="292"/>
    </row>
    <row r="80" spans="1:26" ht="20.25" customHeight="1">
      <c r="A80" s="280"/>
      <c r="B80" s="329" t="s">
        <v>349</v>
      </c>
      <c r="C80" s="300">
        <v>44.97</v>
      </c>
      <c r="D80" s="300">
        <v>14.19</v>
      </c>
      <c r="E80" s="300">
        <v>59.16</v>
      </c>
      <c r="F80" s="300" t="s">
        <v>9</v>
      </c>
      <c r="G80" s="301">
        <v>59.16</v>
      </c>
      <c r="H80" s="302"/>
      <c r="I80" s="280"/>
      <c r="J80" s="329" t="s">
        <v>349</v>
      </c>
      <c r="K80" s="303">
        <v>0.83799999999999997</v>
      </c>
      <c r="L80" s="303">
        <v>0.15</v>
      </c>
      <c r="M80" s="303">
        <v>0.98799999999999999</v>
      </c>
      <c r="N80" s="303">
        <v>0</v>
      </c>
      <c r="O80" s="304">
        <v>0.98799999999999999</v>
      </c>
      <c r="P80" s="275"/>
      <c r="Q80" s="275"/>
      <c r="R80" s="275"/>
      <c r="S80" s="292"/>
      <c r="T80" s="292"/>
      <c r="U80" s="292"/>
      <c r="V80" s="292"/>
      <c r="W80" s="292"/>
      <c r="X80" s="292"/>
      <c r="Y80" s="292"/>
      <c r="Z80" s="292"/>
    </row>
    <row r="81" spans="1:26" ht="20.25" customHeight="1">
      <c r="A81" s="280"/>
      <c r="B81" s="329" t="s">
        <v>350</v>
      </c>
      <c r="C81" s="300">
        <v>173.101</v>
      </c>
      <c r="D81" s="300">
        <v>493.50799999999998</v>
      </c>
      <c r="E81" s="300">
        <v>666.60900000000004</v>
      </c>
      <c r="F81" s="300" t="s">
        <v>9</v>
      </c>
      <c r="G81" s="301">
        <v>666.60900000000004</v>
      </c>
      <c r="H81" s="302"/>
      <c r="I81" s="280"/>
      <c r="J81" s="329" t="s">
        <v>350</v>
      </c>
      <c r="K81" s="303">
        <v>6.8261500000000002</v>
      </c>
      <c r="L81" s="303">
        <v>7.8192000000000004</v>
      </c>
      <c r="M81" s="303">
        <v>14.645350000000001</v>
      </c>
      <c r="N81" s="303">
        <v>0</v>
      </c>
      <c r="O81" s="304">
        <v>14.645350000000001</v>
      </c>
      <c r="P81" s="275"/>
      <c r="Q81" s="275"/>
      <c r="R81" s="275"/>
      <c r="S81" s="292"/>
      <c r="T81" s="292"/>
      <c r="U81" s="292"/>
      <c r="V81" s="292"/>
      <c r="W81" s="292"/>
      <c r="X81" s="292"/>
      <c r="Y81" s="292"/>
      <c r="Z81" s="292"/>
    </row>
    <row r="82" spans="1:26" ht="20.25" customHeight="1">
      <c r="A82" s="280"/>
      <c r="B82" s="329" t="s">
        <v>351</v>
      </c>
      <c r="C82" s="300">
        <v>9.9600000000000009</v>
      </c>
      <c r="D82" s="300">
        <v>6.48</v>
      </c>
      <c r="E82" s="300">
        <v>16.440000000000001</v>
      </c>
      <c r="F82" s="300" t="s">
        <v>9</v>
      </c>
      <c r="G82" s="301">
        <v>16.440000000000001</v>
      </c>
      <c r="H82" s="302"/>
      <c r="I82" s="280"/>
      <c r="J82" s="329" t="s">
        <v>351</v>
      </c>
      <c r="K82" s="303">
        <v>9.2999999999999999E-2</v>
      </c>
      <c r="L82" s="303">
        <v>7.4999999999999997E-2</v>
      </c>
      <c r="M82" s="303">
        <v>0.16800000000000001</v>
      </c>
      <c r="N82" s="303">
        <v>0</v>
      </c>
      <c r="O82" s="304">
        <v>0.16800000000000001</v>
      </c>
      <c r="P82" s="275"/>
      <c r="Q82" s="275"/>
      <c r="R82" s="275"/>
      <c r="S82" s="292"/>
      <c r="T82" s="292"/>
      <c r="U82" s="292"/>
      <c r="V82" s="292"/>
      <c r="W82" s="292"/>
      <c r="X82" s="292"/>
      <c r="Y82" s="292"/>
      <c r="Z82" s="292"/>
    </row>
    <row r="83" spans="1:26" ht="20.25" customHeight="1">
      <c r="A83" s="280"/>
      <c r="B83" s="329" t="s">
        <v>352</v>
      </c>
      <c r="C83" s="300">
        <v>502.13600000000002</v>
      </c>
      <c r="D83" s="300">
        <v>83.73</v>
      </c>
      <c r="E83" s="300">
        <v>585.86599999999999</v>
      </c>
      <c r="F83" s="300" t="s">
        <v>9</v>
      </c>
      <c r="G83" s="301">
        <v>585.86599999999999</v>
      </c>
      <c r="H83" s="302"/>
      <c r="I83" s="280"/>
      <c r="J83" s="329" t="s">
        <v>352</v>
      </c>
      <c r="K83" s="303">
        <v>7.416366</v>
      </c>
      <c r="L83" s="303">
        <v>2.6760000000000002</v>
      </c>
      <c r="M83" s="303">
        <v>10.092366</v>
      </c>
      <c r="N83" s="303">
        <v>0</v>
      </c>
      <c r="O83" s="304">
        <v>10.092366</v>
      </c>
      <c r="P83" s="275"/>
      <c r="Q83" s="275"/>
      <c r="R83" s="275"/>
      <c r="S83" s="292"/>
      <c r="T83" s="292"/>
      <c r="U83" s="292"/>
      <c r="V83" s="292"/>
      <c r="W83" s="292"/>
      <c r="X83" s="292"/>
      <c r="Y83" s="292"/>
      <c r="Z83" s="292"/>
    </row>
    <row r="84" spans="1:26" ht="20.25" customHeight="1">
      <c r="A84" s="280"/>
      <c r="B84" s="329" t="s">
        <v>353</v>
      </c>
      <c r="C84" s="300">
        <v>54.18</v>
      </c>
      <c r="D84" s="300">
        <v>46.475000000000001</v>
      </c>
      <c r="E84" s="300">
        <v>100.655</v>
      </c>
      <c r="F84" s="300" t="s">
        <v>9</v>
      </c>
      <c r="G84" s="301">
        <v>100.655</v>
      </c>
      <c r="H84" s="302"/>
      <c r="I84" s="280"/>
      <c r="J84" s="329" t="s">
        <v>353</v>
      </c>
      <c r="K84" s="303">
        <v>0.93600000000000005</v>
      </c>
      <c r="L84" s="303">
        <v>0.52700000000000002</v>
      </c>
      <c r="M84" s="303">
        <v>1.4630000000000001</v>
      </c>
      <c r="N84" s="303">
        <v>0</v>
      </c>
      <c r="O84" s="304">
        <v>1.4630000000000001</v>
      </c>
      <c r="P84" s="275"/>
      <c r="Q84" s="275"/>
      <c r="R84" s="275"/>
      <c r="S84" s="292"/>
      <c r="T84" s="292"/>
      <c r="U84" s="292"/>
      <c r="V84" s="292"/>
      <c r="W84" s="292"/>
      <c r="X84" s="292"/>
      <c r="Y84" s="292"/>
      <c r="Z84" s="292"/>
    </row>
    <row r="85" spans="1:26" ht="20.25" customHeight="1">
      <c r="A85" s="280"/>
      <c r="B85" s="329" t="s">
        <v>354</v>
      </c>
      <c r="C85" s="300">
        <v>134.15700000000001</v>
      </c>
      <c r="D85" s="300">
        <v>107.402</v>
      </c>
      <c r="E85" s="300">
        <v>241.559</v>
      </c>
      <c r="F85" s="300" t="s">
        <v>9</v>
      </c>
      <c r="G85" s="301">
        <v>241.559</v>
      </c>
      <c r="H85" s="302"/>
      <c r="I85" s="280"/>
      <c r="J85" s="329" t="s">
        <v>354</v>
      </c>
      <c r="K85" s="303">
        <v>3.3782000000000001</v>
      </c>
      <c r="L85" s="303">
        <v>1.8764000000000001</v>
      </c>
      <c r="M85" s="303">
        <v>5.2545999999999999</v>
      </c>
      <c r="N85" s="303">
        <v>0</v>
      </c>
      <c r="O85" s="304">
        <v>5.2545999999999999</v>
      </c>
      <c r="P85" s="275"/>
      <c r="Q85" s="275"/>
      <c r="R85" s="275"/>
      <c r="S85" s="292"/>
      <c r="T85" s="292"/>
      <c r="U85" s="292"/>
      <c r="V85" s="292"/>
      <c r="W85" s="292"/>
      <c r="X85" s="292"/>
      <c r="Y85" s="292"/>
      <c r="Z85" s="292"/>
    </row>
    <row r="86" spans="1:26" ht="20.25" customHeight="1">
      <c r="A86" s="280"/>
      <c r="B86" s="329" t="s">
        <v>355</v>
      </c>
      <c r="C86" s="300">
        <v>6.64</v>
      </c>
      <c r="D86" s="300">
        <v>10.92</v>
      </c>
      <c r="E86" s="300">
        <v>17.559999999999999</v>
      </c>
      <c r="F86" s="300" t="s">
        <v>9</v>
      </c>
      <c r="G86" s="301">
        <v>17.559999999999999</v>
      </c>
      <c r="H86" s="302"/>
      <c r="I86" s="280"/>
      <c r="J86" s="329" t="s">
        <v>355</v>
      </c>
      <c r="K86" s="303">
        <v>0.32300000000000001</v>
      </c>
      <c r="L86" s="303">
        <v>9.5000000000000001E-2</v>
      </c>
      <c r="M86" s="303">
        <v>0.41799999999999998</v>
      </c>
      <c r="N86" s="303">
        <v>0</v>
      </c>
      <c r="O86" s="304">
        <v>0.41799999999999998</v>
      </c>
      <c r="P86" s="275"/>
      <c r="Q86" s="275"/>
      <c r="R86" s="275"/>
      <c r="S86" s="292"/>
      <c r="T86" s="292"/>
      <c r="U86" s="292"/>
      <c r="V86" s="292"/>
      <c r="W86" s="292"/>
      <c r="X86" s="292"/>
      <c r="Y86" s="292"/>
      <c r="Z86" s="292"/>
    </row>
    <row r="87" spans="1:26" ht="20.25" customHeight="1">
      <c r="A87" s="280"/>
      <c r="B87" s="329" t="s">
        <v>356</v>
      </c>
      <c r="C87" s="300">
        <v>0</v>
      </c>
      <c r="D87" s="300">
        <v>0</v>
      </c>
      <c r="E87" s="300">
        <v>0</v>
      </c>
      <c r="F87" s="300" t="s">
        <v>9</v>
      </c>
      <c r="G87" s="301">
        <v>0</v>
      </c>
      <c r="H87" s="302"/>
      <c r="I87" s="280"/>
      <c r="J87" s="329" t="s">
        <v>356</v>
      </c>
      <c r="K87" s="303">
        <v>0</v>
      </c>
      <c r="L87" s="303">
        <v>0</v>
      </c>
      <c r="M87" s="303">
        <v>0</v>
      </c>
      <c r="N87" s="303" t="s">
        <v>9</v>
      </c>
      <c r="O87" s="304">
        <v>0</v>
      </c>
      <c r="P87" s="275"/>
      <c r="Q87" s="275"/>
      <c r="R87" s="275"/>
      <c r="S87" s="292"/>
      <c r="T87" s="292"/>
      <c r="U87" s="292"/>
      <c r="V87" s="292"/>
      <c r="W87" s="292"/>
      <c r="X87" s="292"/>
      <c r="Y87" s="292"/>
      <c r="Z87" s="292"/>
    </row>
    <row r="88" spans="1:26" ht="20.25" customHeight="1">
      <c r="A88" s="280"/>
      <c r="B88" s="329" t="s">
        <v>357</v>
      </c>
      <c r="C88" s="300">
        <v>0</v>
      </c>
      <c r="D88" s="300">
        <v>0</v>
      </c>
      <c r="E88" s="300">
        <v>0</v>
      </c>
      <c r="F88" s="300" t="s">
        <v>9</v>
      </c>
      <c r="G88" s="301">
        <v>0</v>
      </c>
      <c r="H88" s="302"/>
      <c r="I88" s="280"/>
      <c r="J88" s="329" t="s">
        <v>357</v>
      </c>
      <c r="K88" s="303">
        <v>0</v>
      </c>
      <c r="L88" s="303">
        <v>0</v>
      </c>
      <c r="M88" s="303">
        <v>0</v>
      </c>
      <c r="N88" s="303">
        <v>0</v>
      </c>
      <c r="O88" s="304">
        <v>0</v>
      </c>
      <c r="P88" s="275"/>
      <c r="Q88" s="275"/>
      <c r="R88" s="275"/>
      <c r="S88" s="292"/>
      <c r="T88" s="292"/>
      <c r="U88" s="292"/>
      <c r="V88" s="292"/>
      <c r="W88" s="292"/>
      <c r="X88" s="292"/>
      <c r="Y88" s="292"/>
      <c r="Z88" s="292"/>
    </row>
    <row r="89" spans="1:26" ht="20.25" customHeight="1">
      <c r="A89" s="276"/>
      <c r="B89" s="285" t="s">
        <v>358</v>
      </c>
      <c r="C89" s="305">
        <v>3848.4989999999998</v>
      </c>
      <c r="D89" s="305">
        <v>2570.502</v>
      </c>
      <c r="E89" s="305">
        <v>6419.0010000000002</v>
      </c>
      <c r="F89" s="305" t="s">
        <v>9</v>
      </c>
      <c r="G89" s="305">
        <v>6419.0010000000002</v>
      </c>
      <c r="H89" s="302"/>
      <c r="I89" s="276"/>
      <c r="J89" s="285" t="s">
        <v>358</v>
      </c>
      <c r="K89" s="306">
        <v>49.119656999999997</v>
      </c>
      <c r="L89" s="306">
        <v>27.533000000000001</v>
      </c>
      <c r="M89" s="306">
        <v>76.652657000000005</v>
      </c>
      <c r="N89" s="306">
        <v>1.14134</v>
      </c>
      <c r="O89" s="306">
        <v>77.793997000000005</v>
      </c>
      <c r="P89" s="307"/>
      <c r="Q89" s="275"/>
      <c r="R89" s="275"/>
    </row>
    <row r="90" spans="1:26" ht="20.25" customHeight="1">
      <c r="A90" s="280" t="s">
        <v>359</v>
      </c>
      <c r="B90" s="329" t="s">
        <v>360</v>
      </c>
      <c r="C90" s="300" t="s">
        <v>9</v>
      </c>
      <c r="D90" s="300" t="s">
        <v>9</v>
      </c>
      <c r="E90" s="300" t="s">
        <v>9</v>
      </c>
      <c r="F90" s="300" t="s">
        <v>9</v>
      </c>
      <c r="G90" s="301" t="s">
        <v>9</v>
      </c>
      <c r="H90" s="302"/>
      <c r="I90" s="280" t="s">
        <v>359</v>
      </c>
      <c r="J90" s="329" t="s">
        <v>360</v>
      </c>
      <c r="K90" s="303" t="s">
        <v>9</v>
      </c>
      <c r="L90" s="303" t="s">
        <v>9</v>
      </c>
      <c r="M90" s="303" t="s">
        <v>9</v>
      </c>
      <c r="N90" s="303">
        <v>0</v>
      </c>
      <c r="O90" s="304">
        <v>0</v>
      </c>
      <c r="P90" s="275"/>
      <c r="Q90" s="275"/>
      <c r="R90" s="275"/>
      <c r="S90" s="292"/>
      <c r="T90" s="292"/>
      <c r="U90" s="292"/>
      <c r="V90" s="292"/>
      <c r="W90" s="292"/>
      <c r="X90" s="292"/>
      <c r="Y90" s="292"/>
      <c r="Z90" s="292"/>
    </row>
    <row r="91" spans="1:26" ht="20.25" customHeight="1">
      <c r="A91" s="280"/>
      <c r="B91" s="329" t="s">
        <v>361</v>
      </c>
      <c r="C91" s="300" t="s">
        <v>9</v>
      </c>
      <c r="D91" s="300" t="s">
        <v>9</v>
      </c>
      <c r="E91" s="300" t="s">
        <v>9</v>
      </c>
      <c r="F91" s="300" t="s">
        <v>9</v>
      </c>
      <c r="G91" s="301" t="s">
        <v>9</v>
      </c>
      <c r="H91" s="302"/>
      <c r="I91" s="280"/>
      <c r="J91" s="329" t="s">
        <v>361</v>
      </c>
      <c r="K91" s="303" t="s">
        <v>9</v>
      </c>
      <c r="L91" s="303" t="s">
        <v>9</v>
      </c>
      <c r="M91" s="303" t="s">
        <v>9</v>
      </c>
      <c r="N91" s="303">
        <v>0</v>
      </c>
      <c r="O91" s="304">
        <v>0</v>
      </c>
      <c r="P91" s="275"/>
      <c r="Q91" s="275"/>
      <c r="R91" s="275"/>
      <c r="S91" s="292"/>
      <c r="T91" s="292"/>
      <c r="U91" s="292"/>
      <c r="V91" s="292"/>
      <c r="W91" s="292"/>
      <c r="X91" s="292"/>
      <c r="Y91" s="292"/>
      <c r="Z91" s="292"/>
    </row>
    <row r="92" spans="1:26" ht="20.25" customHeight="1">
      <c r="A92" s="280"/>
      <c r="B92" s="329" t="s">
        <v>362</v>
      </c>
      <c r="C92" s="300" t="s">
        <v>9</v>
      </c>
      <c r="D92" s="300" t="s">
        <v>9</v>
      </c>
      <c r="E92" s="300" t="s">
        <v>9</v>
      </c>
      <c r="F92" s="300" t="s">
        <v>9</v>
      </c>
      <c r="G92" s="301" t="s">
        <v>9</v>
      </c>
      <c r="H92" s="302"/>
      <c r="I92" s="280"/>
      <c r="J92" s="329" t="s">
        <v>362</v>
      </c>
      <c r="K92" s="303" t="s">
        <v>9</v>
      </c>
      <c r="L92" s="303" t="s">
        <v>9</v>
      </c>
      <c r="M92" s="303" t="s">
        <v>9</v>
      </c>
      <c r="N92" s="303">
        <v>8.9347539999999999</v>
      </c>
      <c r="O92" s="304">
        <v>8.9347539999999999</v>
      </c>
      <c r="P92" s="275"/>
      <c r="Q92" s="275"/>
      <c r="R92" s="275"/>
      <c r="S92" s="292"/>
      <c r="T92" s="292"/>
      <c r="U92" s="292"/>
      <c r="V92" s="292"/>
      <c r="W92" s="292"/>
      <c r="X92" s="292"/>
      <c r="Y92" s="292"/>
      <c r="Z92" s="292"/>
    </row>
    <row r="93" spans="1:26" ht="20.25" customHeight="1">
      <c r="A93" s="280"/>
      <c r="B93" s="329" t="s">
        <v>363</v>
      </c>
      <c r="C93" s="300" t="s">
        <v>9</v>
      </c>
      <c r="D93" s="300" t="s">
        <v>9</v>
      </c>
      <c r="E93" s="300" t="s">
        <v>9</v>
      </c>
      <c r="F93" s="300" t="s">
        <v>9</v>
      </c>
      <c r="G93" s="301" t="s">
        <v>9</v>
      </c>
      <c r="H93" s="302"/>
      <c r="I93" s="280"/>
      <c r="J93" s="329" t="s">
        <v>363</v>
      </c>
      <c r="K93" s="303" t="s">
        <v>9</v>
      </c>
      <c r="L93" s="303" t="s">
        <v>9</v>
      </c>
      <c r="M93" s="303" t="s">
        <v>9</v>
      </c>
      <c r="N93" s="303">
        <v>1.254848</v>
      </c>
      <c r="O93" s="304">
        <v>1.254848</v>
      </c>
      <c r="P93" s="275"/>
      <c r="Q93" s="275"/>
      <c r="R93" s="275"/>
      <c r="S93" s="292"/>
      <c r="T93" s="292"/>
      <c r="U93" s="292"/>
      <c r="V93" s="292"/>
      <c r="W93" s="292"/>
      <c r="X93" s="292"/>
      <c r="Y93" s="292"/>
      <c r="Z93" s="292"/>
    </row>
    <row r="94" spans="1:26" ht="20.25" customHeight="1">
      <c r="A94" s="280"/>
      <c r="B94" s="329" t="s">
        <v>364</v>
      </c>
      <c r="C94" s="300" t="s">
        <v>9</v>
      </c>
      <c r="D94" s="300" t="s">
        <v>9</v>
      </c>
      <c r="E94" s="300" t="s">
        <v>9</v>
      </c>
      <c r="F94" s="300" t="s">
        <v>9</v>
      </c>
      <c r="G94" s="301" t="s">
        <v>9</v>
      </c>
      <c r="H94" s="302"/>
      <c r="I94" s="280"/>
      <c r="J94" s="329" t="s">
        <v>364</v>
      </c>
      <c r="K94" s="303" t="s">
        <v>9</v>
      </c>
      <c r="L94" s="303" t="s">
        <v>9</v>
      </c>
      <c r="M94" s="303" t="s">
        <v>9</v>
      </c>
      <c r="N94" s="303">
        <v>0</v>
      </c>
      <c r="O94" s="304">
        <v>0</v>
      </c>
      <c r="P94" s="275"/>
      <c r="Q94" s="275"/>
      <c r="R94" s="275"/>
      <c r="S94" s="292"/>
      <c r="T94" s="292"/>
      <c r="U94" s="292"/>
      <c r="V94" s="292"/>
      <c r="W94" s="292"/>
      <c r="X94" s="292"/>
      <c r="Y94" s="292"/>
      <c r="Z94" s="292"/>
    </row>
    <row r="95" spans="1:26" ht="20.25" customHeight="1">
      <c r="A95" s="280"/>
      <c r="B95" s="329" t="s">
        <v>365</v>
      </c>
      <c r="C95" s="300" t="s">
        <v>9</v>
      </c>
      <c r="D95" s="300" t="s">
        <v>9</v>
      </c>
      <c r="E95" s="300" t="s">
        <v>9</v>
      </c>
      <c r="F95" s="300" t="s">
        <v>9</v>
      </c>
      <c r="G95" s="301" t="s">
        <v>9</v>
      </c>
      <c r="H95" s="302"/>
      <c r="I95" s="280"/>
      <c r="J95" s="329" t="s">
        <v>365</v>
      </c>
      <c r="K95" s="303" t="s">
        <v>9</v>
      </c>
      <c r="L95" s="303" t="s">
        <v>9</v>
      </c>
      <c r="M95" s="303" t="s">
        <v>9</v>
      </c>
      <c r="N95" s="303">
        <v>0</v>
      </c>
      <c r="O95" s="304">
        <v>0</v>
      </c>
      <c r="P95" s="275"/>
      <c r="Q95" s="275"/>
      <c r="R95" s="275"/>
      <c r="S95" s="292"/>
      <c r="T95" s="292"/>
      <c r="U95" s="292"/>
      <c r="V95" s="292"/>
      <c r="W95" s="292"/>
      <c r="X95" s="292"/>
      <c r="Y95" s="292"/>
      <c r="Z95" s="292"/>
    </row>
    <row r="96" spans="1:26" ht="20.25" customHeight="1">
      <c r="A96" s="280"/>
      <c r="B96" s="329" t="s">
        <v>366</v>
      </c>
      <c r="C96" s="300" t="s">
        <v>9</v>
      </c>
      <c r="D96" s="300" t="s">
        <v>9</v>
      </c>
      <c r="E96" s="300" t="s">
        <v>9</v>
      </c>
      <c r="F96" s="300" t="s">
        <v>9</v>
      </c>
      <c r="G96" s="301" t="s">
        <v>9</v>
      </c>
      <c r="H96" s="302"/>
      <c r="I96" s="280"/>
      <c r="J96" s="329" t="s">
        <v>366</v>
      </c>
      <c r="K96" s="303" t="s">
        <v>9</v>
      </c>
      <c r="L96" s="303" t="s">
        <v>9</v>
      </c>
      <c r="M96" s="303" t="s">
        <v>9</v>
      </c>
      <c r="N96" s="303">
        <v>0</v>
      </c>
      <c r="O96" s="304">
        <v>0</v>
      </c>
      <c r="P96" s="275"/>
      <c r="Q96" s="275"/>
      <c r="R96" s="275"/>
      <c r="S96" s="292"/>
      <c r="T96" s="292"/>
      <c r="U96" s="292"/>
      <c r="V96" s="292"/>
      <c r="W96" s="292"/>
      <c r="X96" s="292"/>
      <c r="Y96" s="292"/>
      <c r="Z96" s="292"/>
    </row>
    <row r="97" spans="1:26" ht="23.25">
      <c r="A97" s="280"/>
      <c r="B97" s="329" t="s">
        <v>380</v>
      </c>
      <c r="C97" s="300" t="s">
        <v>9</v>
      </c>
      <c r="D97" s="300" t="s">
        <v>9</v>
      </c>
      <c r="E97" s="300" t="s">
        <v>9</v>
      </c>
      <c r="F97" s="300" t="s">
        <v>9</v>
      </c>
      <c r="G97" s="301" t="s">
        <v>9</v>
      </c>
      <c r="H97" s="302"/>
      <c r="I97" s="280"/>
      <c r="J97" s="329" t="s">
        <v>380</v>
      </c>
      <c r="K97" s="303" t="s">
        <v>9</v>
      </c>
      <c r="L97" s="303" t="s">
        <v>9</v>
      </c>
      <c r="M97" s="303" t="s">
        <v>9</v>
      </c>
      <c r="N97" s="303">
        <v>1.8123276908792101</v>
      </c>
      <c r="O97" s="304">
        <v>1.8123276908792101</v>
      </c>
      <c r="P97" s="275"/>
      <c r="Q97" s="275"/>
      <c r="R97" s="275"/>
      <c r="S97" s="292"/>
      <c r="T97" s="292"/>
      <c r="U97" s="292"/>
      <c r="V97" s="292"/>
      <c r="W97" s="292"/>
      <c r="X97" s="292"/>
      <c r="Y97" s="292"/>
      <c r="Z97" s="292"/>
    </row>
    <row r="98" spans="1:26" ht="20.25" customHeight="1">
      <c r="A98" s="280"/>
      <c r="B98" s="329" t="s">
        <v>368</v>
      </c>
      <c r="C98" s="300" t="s">
        <v>9</v>
      </c>
      <c r="D98" s="300" t="s">
        <v>9</v>
      </c>
      <c r="E98" s="300" t="s">
        <v>9</v>
      </c>
      <c r="F98" s="300" t="s">
        <v>9</v>
      </c>
      <c r="G98" s="301" t="s">
        <v>9</v>
      </c>
      <c r="H98" s="302"/>
      <c r="I98" s="280"/>
      <c r="J98" s="329" t="s">
        <v>368</v>
      </c>
      <c r="K98" s="303" t="s">
        <v>9</v>
      </c>
      <c r="L98" s="303" t="s">
        <v>9</v>
      </c>
      <c r="M98" s="303" t="s">
        <v>9</v>
      </c>
      <c r="N98" s="303">
        <v>1.5077560000000001</v>
      </c>
      <c r="O98" s="304">
        <v>1.5077560000000001</v>
      </c>
      <c r="P98" s="275"/>
      <c r="Q98" s="275"/>
      <c r="R98" s="275"/>
      <c r="S98" s="292"/>
      <c r="T98" s="292"/>
      <c r="U98" s="292"/>
      <c r="V98" s="292"/>
      <c r="W98" s="292"/>
      <c r="X98" s="292"/>
      <c r="Y98" s="292"/>
      <c r="Z98" s="292"/>
    </row>
    <row r="99" spans="1:26" ht="23.25">
      <c r="A99" s="280"/>
      <c r="B99" s="329" t="s">
        <v>381</v>
      </c>
      <c r="C99" s="300" t="s">
        <v>9</v>
      </c>
      <c r="D99" s="300" t="s">
        <v>9</v>
      </c>
      <c r="E99" s="300" t="s">
        <v>9</v>
      </c>
      <c r="F99" s="300" t="s">
        <v>9</v>
      </c>
      <c r="G99" s="301" t="s">
        <v>9</v>
      </c>
      <c r="H99" s="302"/>
      <c r="I99" s="280"/>
      <c r="J99" s="329" t="s">
        <v>381</v>
      </c>
      <c r="K99" s="303" t="s">
        <v>9</v>
      </c>
      <c r="L99" s="303" t="s">
        <v>9</v>
      </c>
      <c r="M99" s="303" t="s">
        <v>9</v>
      </c>
      <c r="N99" s="303">
        <v>8.3286008142274905</v>
      </c>
      <c r="O99" s="304">
        <v>8.3286008142274905</v>
      </c>
      <c r="P99" s="275"/>
      <c r="Q99" s="275"/>
      <c r="R99" s="275"/>
      <c r="S99" s="292"/>
      <c r="T99" s="292"/>
      <c r="U99" s="292"/>
      <c r="V99" s="292"/>
      <c r="W99" s="292"/>
      <c r="X99" s="292"/>
      <c r="Y99" s="292"/>
      <c r="Z99" s="292"/>
    </row>
    <row r="100" spans="1:26" ht="20.25" customHeight="1">
      <c r="A100" s="276"/>
      <c r="B100" s="285" t="s">
        <v>370</v>
      </c>
      <c r="C100" s="305" t="s">
        <v>9</v>
      </c>
      <c r="D100" s="305" t="s">
        <v>9</v>
      </c>
      <c r="E100" s="305" t="s">
        <v>9</v>
      </c>
      <c r="F100" s="305" t="s">
        <v>9</v>
      </c>
      <c r="G100" s="305" t="s">
        <v>9</v>
      </c>
      <c r="H100" s="302"/>
      <c r="I100" s="276"/>
      <c r="J100" s="285" t="s">
        <v>370</v>
      </c>
      <c r="K100" s="306" t="s">
        <v>9</v>
      </c>
      <c r="L100" s="306" t="s">
        <v>9</v>
      </c>
      <c r="M100" s="306" t="s">
        <v>9</v>
      </c>
      <c r="N100" s="306">
        <v>21.838286505106701</v>
      </c>
      <c r="O100" s="306">
        <v>21.838286505106701</v>
      </c>
      <c r="P100" s="307"/>
      <c r="Q100" s="275"/>
      <c r="R100" s="275"/>
    </row>
    <row r="101" spans="1:26" s="288" customFormat="1" ht="20.25" customHeight="1">
      <c r="A101" s="280" t="s">
        <v>287</v>
      </c>
      <c r="B101" s="308"/>
      <c r="C101" s="309">
        <v>4593.9080000000004</v>
      </c>
      <c r="D101" s="309">
        <v>4825.7420000000002</v>
      </c>
      <c r="E101" s="309">
        <v>9419.65</v>
      </c>
      <c r="F101" s="309" t="s">
        <v>9</v>
      </c>
      <c r="G101" s="309">
        <v>9419.65</v>
      </c>
      <c r="H101" s="279"/>
      <c r="I101" s="280" t="s">
        <v>287</v>
      </c>
      <c r="J101" s="309"/>
      <c r="K101" s="310">
        <v>49.386429</v>
      </c>
      <c r="L101" s="310">
        <v>27.747112000000001</v>
      </c>
      <c r="M101" s="310">
        <v>77.133540999999994</v>
      </c>
      <c r="N101" s="310">
        <v>177.05925450510699</v>
      </c>
      <c r="O101" s="310">
        <v>254.192795505107</v>
      </c>
      <c r="P101" s="311"/>
      <c r="Q101" s="275"/>
      <c r="R101" s="312"/>
      <c r="S101" s="313"/>
    </row>
    <row r="102" spans="1:26" s="292" customFormat="1" ht="21" customHeight="1">
      <c r="A102" s="314" t="s">
        <v>373</v>
      </c>
      <c r="B102" s="293"/>
      <c r="C102" s="315">
        <v>0.71423469752159996</v>
      </c>
      <c r="D102" s="316"/>
      <c r="E102" s="316"/>
      <c r="F102" s="316"/>
      <c r="G102" s="316"/>
      <c r="H102" s="279"/>
      <c r="I102" s="317" t="s">
        <v>373</v>
      </c>
      <c r="J102" s="318"/>
      <c r="K102" s="315">
        <v>0.71423469752159996</v>
      </c>
      <c r="L102" s="318"/>
      <c r="M102" s="318"/>
      <c r="N102" s="319"/>
      <c r="O102" s="319"/>
      <c r="P102" s="320"/>
      <c r="Q102" s="275"/>
      <c r="R102" s="316"/>
      <c r="S102" s="321"/>
    </row>
    <row r="103" spans="1:26" s="292" customFormat="1" ht="21" customHeight="1">
      <c r="A103" s="322" t="s">
        <v>374</v>
      </c>
      <c r="B103" s="279"/>
      <c r="C103" s="279"/>
      <c r="D103" s="279"/>
      <c r="E103" s="279"/>
      <c r="F103" s="279"/>
      <c r="G103" s="279"/>
      <c r="H103" s="279"/>
      <c r="I103" s="322" t="s">
        <v>374</v>
      </c>
      <c r="J103" s="293"/>
      <c r="K103" s="293"/>
      <c r="L103" s="275"/>
      <c r="M103" s="293"/>
      <c r="N103" s="320"/>
      <c r="O103" s="320"/>
      <c r="P103" s="320"/>
      <c r="Q103" s="275"/>
      <c r="R103" s="316"/>
      <c r="S103" s="321"/>
    </row>
    <row r="104" spans="1:26" s="292" customFormat="1" ht="44.25" customHeight="1">
      <c r="A104" s="346" t="s">
        <v>375</v>
      </c>
      <c r="B104" s="347"/>
      <c r="C104" s="347"/>
      <c r="D104" s="347"/>
      <c r="E104" s="347"/>
      <c r="F104" s="347"/>
      <c r="G104" s="347"/>
      <c r="H104" s="279"/>
      <c r="I104" s="312"/>
      <c r="J104" s="275"/>
      <c r="K104" s="275"/>
      <c r="L104" s="275"/>
      <c r="M104" s="275"/>
      <c r="N104" s="311"/>
      <c r="O104" s="323" t="s">
        <v>58</v>
      </c>
      <c r="P104" s="311"/>
      <c r="Q104" s="275"/>
      <c r="R104" s="316"/>
      <c r="S104" s="321"/>
    </row>
    <row r="105" spans="1:26" s="292" customFormat="1" ht="21" customHeight="1">
      <c r="A105" s="279"/>
      <c r="B105" s="279"/>
      <c r="C105" s="279"/>
      <c r="D105" s="279"/>
      <c r="E105" s="279"/>
      <c r="F105" s="279"/>
      <c r="G105" s="279"/>
      <c r="H105" s="279"/>
      <c r="I105" s="316"/>
      <c r="J105" s="293"/>
      <c r="K105" s="293"/>
      <c r="L105" s="293"/>
      <c r="M105" s="293"/>
      <c r="N105" s="320"/>
      <c r="O105" s="320"/>
      <c r="P105" s="320"/>
      <c r="Q105" s="275"/>
      <c r="R105" s="316"/>
      <c r="S105" s="321"/>
    </row>
    <row r="106" spans="1:26" s="292" customFormat="1" ht="21" customHeight="1">
      <c r="A106" s="279"/>
      <c r="B106" s="279"/>
      <c r="C106" s="279"/>
      <c r="D106" s="279"/>
      <c r="E106" s="279"/>
      <c r="F106" s="279"/>
      <c r="G106" s="279"/>
      <c r="H106" s="279"/>
      <c r="I106" s="316"/>
      <c r="J106" s="293"/>
      <c r="K106" s="293"/>
      <c r="L106" s="275"/>
      <c r="M106" s="293"/>
      <c r="N106" s="324"/>
      <c r="O106" s="324"/>
      <c r="P106" s="324"/>
      <c r="Q106" s="275"/>
      <c r="R106" s="316"/>
      <c r="S106" s="321"/>
    </row>
    <row r="107" spans="1:26" ht="30" customHeight="1">
      <c r="A107" s="307"/>
      <c r="B107" s="307"/>
      <c r="C107" s="307"/>
      <c r="D107" s="307"/>
      <c r="E107" s="307"/>
      <c r="F107" s="307"/>
      <c r="G107" s="307"/>
      <c r="H107" s="307"/>
      <c r="I107" s="312"/>
      <c r="J107" s="275"/>
      <c r="K107" s="275"/>
      <c r="L107" s="275"/>
      <c r="M107" s="275"/>
      <c r="N107" s="311"/>
      <c r="O107" s="311"/>
      <c r="P107" s="311"/>
      <c r="Q107" s="275"/>
      <c r="R107" s="325"/>
      <c r="S107" s="326"/>
    </row>
    <row r="108" spans="1:26" s="292" customFormat="1" ht="21" customHeight="1">
      <c r="A108" s="307"/>
      <c r="B108" s="307"/>
      <c r="C108" s="307"/>
      <c r="D108" s="307"/>
      <c r="E108" s="307"/>
      <c r="F108" s="307"/>
      <c r="G108" s="307"/>
      <c r="H108" s="307"/>
      <c r="I108" s="325"/>
      <c r="J108" s="307"/>
      <c r="K108" s="307"/>
      <c r="L108" s="307"/>
      <c r="M108" s="307"/>
      <c r="N108" s="327"/>
      <c r="O108" s="327"/>
      <c r="P108" s="327"/>
      <c r="Q108" s="275"/>
      <c r="R108" s="325"/>
      <c r="S108" s="321"/>
    </row>
    <row r="109" spans="1:26" ht="40.15" customHeight="1">
      <c r="A109" s="307"/>
      <c r="B109" s="307"/>
      <c r="C109" s="307"/>
      <c r="D109" s="307"/>
      <c r="E109" s="307"/>
      <c r="F109" s="307"/>
      <c r="G109" s="307"/>
      <c r="H109" s="307"/>
      <c r="I109" s="316"/>
      <c r="J109" s="293"/>
      <c r="K109" s="293"/>
      <c r="L109" s="275"/>
      <c r="M109" s="275"/>
      <c r="N109" s="275"/>
      <c r="O109" s="275"/>
      <c r="P109" s="275"/>
      <c r="Q109" s="275"/>
      <c r="R109" s="316"/>
    </row>
    <row r="110" spans="1:26" ht="21" customHeight="1">
      <c r="K110" s="307"/>
      <c r="L110" s="307"/>
      <c r="M110" s="307"/>
      <c r="N110" s="307"/>
      <c r="O110" s="307"/>
    </row>
    <row r="111" spans="1:26" ht="21" customHeight="1">
      <c r="K111" s="307"/>
      <c r="L111" s="307"/>
      <c r="M111" s="307"/>
      <c r="N111" s="307"/>
      <c r="O111" s="307"/>
    </row>
    <row r="120" spans="10:16" ht="21" customHeight="1">
      <c r="J120" s="279" t="s">
        <v>58</v>
      </c>
    </row>
    <row r="125" spans="10:16" ht="21" customHeight="1">
      <c r="P125" s="307"/>
    </row>
    <row r="132" spans="6:16" ht="21" customHeight="1">
      <c r="F132" s="292"/>
      <c r="G132" s="292"/>
      <c r="H132" s="292"/>
      <c r="P132" s="307"/>
    </row>
    <row r="133" spans="6:16" ht="21" customHeight="1">
      <c r="P133" s="307"/>
    </row>
    <row r="134" spans="6:16" ht="21" customHeight="1">
      <c r="P134" s="307"/>
    </row>
    <row r="135" spans="6:16" ht="21" customHeight="1">
      <c r="I135" s="292"/>
      <c r="J135" s="292"/>
      <c r="K135" s="292"/>
      <c r="L135" s="292"/>
      <c r="M135" s="292"/>
      <c r="N135" s="292"/>
      <c r="O135" s="292"/>
      <c r="P135" s="293"/>
    </row>
    <row r="136" spans="6:16" ht="21" customHeight="1">
      <c r="P136" s="307"/>
    </row>
    <row r="137" spans="6:16" ht="21" customHeight="1">
      <c r="P137" s="307"/>
    </row>
    <row r="139" spans="6:16" ht="21" customHeight="1">
      <c r="P139" s="307"/>
    </row>
    <row r="140" spans="6:16" ht="21" customHeight="1">
      <c r="P140" s="307"/>
    </row>
    <row r="142" spans="6:16" ht="21" customHeight="1">
      <c r="P142" s="328"/>
    </row>
    <row r="143" spans="6:16" ht="21" customHeight="1">
      <c r="P143" s="307"/>
    </row>
    <row r="144" spans="6:16" ht="21" customHeight="1">
      <c r="P144" s="307"/>
    </row>
    <row r="145" spans="16:16" ht="21" customHeight="1">
      <c r="P145" s="307"/>
    </row>
    <row r="148" spans="16:16" ht="21" customHeight="1">
      <c r="P148" s="307"/>
    </row>
    <row r="149" spans="16:16" ht="21" customHeight="1">
      <c r="P149" s="307"/>
    </row>
    <row r="150" spans="16:16" ht="21" customHeight="1">
      <c r="P150" s="307"/>
    </row>
    <row r="151" spans="16:16" ht="21" customHeight="1">
      <c r="P151" s="307"/>
    </row>
    <row r="152" spans="16:16" ht="21" customHeight="1">
      <c r="P152" s="307"/>
    </row>
    <row r="153" spans="16:16" ht="21" customHeight="1">
      <c r="P153" s="307"/>
    </row>
    <row r="154" spans="16:16" ht="21" customHeight="1">
      <c r="P154" s="307"/>
    </row>
    <row r="155" spans="16:16" ht="21" customHeight="1">
      <c r="P155" s="307"/>
    </row>
    <row r="156" spans="16:16" ht="21" customHeight="1">
      <c r="P156" s="307"/>
    </row>
    <row r="157" spans="16:16" ht="21" customHeight="1">
      <c r="P157" s="307"/>
    </row>
    <row r="162" spans="15:16" ht="21" customHeight="1">
      <c r="P162" s="328"/>
    </row>
    <row r="173" spans="15:16" ht="21" customHeight="1">
      <c r="O173" s="307"/>
      <c r="P173" s="307"/>
    </row>
    <row r="174" spans="15:16" ht="21" customHeight="1">
      <c r="O174" s="307"/>
      <c r="P174" s="307"/>
    </row>
    <row r="175" spans="15:16" ht="21" customHeight="1">
      <c r="O175" s="307"/>
      <c r="P175" s="307"/>
    </row>
    <row r="176" spans="15:16" ht="21" customHeight="1">
      <c r="O176" s="307"/>
      <c r="P176" s="307"/>
    </row>
    <row r="177" spans="6:16" ht="21" customHeight="1">
      <c r="O177" s="307"/>
      <c r="P177" s="307"/>
    </row>
    <row r="179" spans="6:16" ht="21" customHeight="1">
      <c r="F179" s="292"/>
      <c r="G179" s="292"/>
      <c r="H179" s="292"/>
    </row>
    <row r="180" spans="6:16" ht="21" customHeight="1">
      <c r="P180" s="307"/>
    </row>
    <row r="181" spans="6:16" ht="21" customHeight="1">
      <c r="P181" s="307"/>
    </row>
    <row r="182" spans="6:16" ht="21" customHeight="1">
      <c r="I182" s="292"/>
      <c r="J182" s="292"/>
      <c r="K182" s="292"/>
      <c r="L182" s="292"/>
      <c r="M182" s="292"/>
      <c r="N182" s="292"/>
      <c r="O182" s="292"/>
      <c r="P182" s="293"/>
    </row>
    <row r="222" spans="16:19" ht="21" customHeight="1">
      <c r="P222" s="307"/>
      <c r="Q222" s="307"/>
      <c r="R222" s="307"/>
      <c r="S222" s="307"/>
    </row>
    <row r="223" spans="16:19" ht="21" customHeight="1">
      <c r="P223" s="307"/>
      <c r="Q223" s="307"/>
      <c r="R223" s="307"/>
      <c r="S223" s="307"/>
    </row>
    <row r="224" spans="16:19" ht="21" customHeight="1">
      <c r="P224" s="307"/>
      <c r="Q224" s="307"/>
      <c r="R224" s="307"/>
      <c r="S224" s="307"/>
    </row>
    <row r="225" spans="16:19" ht="21" customHeight="1">
      <c r="P225" s="307"/>
      <c r="Q225" s="307"/>
      <c r="R225" s="307"/>
      <c r="S225" s="307"/>
    </row>
    <row r="226" spans="16:19" ht="21" customHeight="1">
      <c r="P226" s="307"/>
      <c r="Q226" s="307"/>
      <c r="R226" s="307"/>
      <c r="S226" s="307"/>
    </row>
    <row r="227" spans="16:19" ht="21" customHeight="1">
      <c r="P227" s="307"/>
      <c r="Q227" s="307"/>
      <c r="R227" s="307"/>
      <c r="S227" s="307"/>
    </row>
    <row r="228" spans="16:19" ht="21" customHeight="1">
      <c r="P228" s="307"/>
      <c r="Q228" s="307"/>
      <c r="R228" s="307"/>
      <c r="S228" s="307"/>
    </row>
  </sheetData>
  <mergeCells count="1">
    <mergeCell ref="A104:G104"/>
  </mergeCells>
  <phoneticPr fontId="2" type="noConversion"/>
  <printOptions horizontalCentered="1" verticalCentered="1"/>
  <pageMargins left="0.39370078740157483" right="0.39370078740157483" top="0.78740157480314965" bottom="0.39370078740157483" header="0.51181102362204722" footer="0.31496062992125984"/>
  <pageSetup paperSize="9" scale="35" orientation="portrait" r:id="rId1"/>
  <headerFooter alignWithMargins="0">
    <oddHeader>&amp;R&amp;G</oddHeader>
    <oddFooter>&amp;L&amp;9&amp;P |&amp;R&amp;G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7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6.85546875" bestFit="1" customWidth="1"/>
    <col min="7" max="7" width="14.85546875" bestFit="1" customWidth="1"/>
  </cols>
  <sheetData>
    <row r="1" spans="1:5" ht="18" customHeight="1"/>
    <row r="2" spans="1:5" ht="20.100000000000001" customHeight="1">
      <c r="A2" s="54" t="s">
        <v>0</v>
      </c>
      <c r="B2" s="4"/>
      <c r="C2" s="4"/>
      <c r="D2" s="5"/>
      <c r="E2" s="5"/>
    </row>
    <row r="3" spans="1:5" ht="15">
      <c r="A3" s="55" t="s">
        <v>1</v>
      </c>
      <c r="B3" s="5"/>
      <c r="C3" s="5"/>
      <c r="D3" s="5"/>
      <c r="E3" s="5"/>
    </row>
    <row r="4" spans="1:5" ht="12.75" customHeight="1">
      <c r="E4" s="7"/>
    </row>
    <row r="5" spans="1:5" ht="12.75" customHeight="1">
      <c r="E5" s="7"/>
    </row>
    <row r="6" spans="1:5" ht="12.75" customHeight="1">
      <c r="D6" s="1"/>
      <c r="E6" s="7"/>
    </row>
    <row r="7" spans="1:5" ht="12.75" customHeight="1">
      <c r="D7" s="1"/>
      <c r="E7" s="35"/>
    </row>
    <row r="8" spans="1:5" ht="12.75" customHeight="1">
      <c r="B8" s="1"/>
      <c r="C8" s="1"/>
      <c r="E8" s="7"/>
    </row>
    <row r="10" spans="1:5" ht="15.75">
      <c r="A10" s="56" t="s">
        <v>36</v>
      </c>
    </row>
    <row r="11" spans="1:5" ht="3" customHeight="1"/>
    <row r="12" spans="1:5" ht="24">
      <c r="A12" s="37">
        <v>40847</v>
      </c>
      <c r="B12" s="38" t="s">
        <v>25</v>
      </c>
      <c r="C12" s="39" t="s">
        <v>26</v>
      </c>
      <c r="D12" s="38" t="s">
        <v>27</v>
      </c>
      <c r="E12" s="39" t="s">
        <v>28</v>
      </c>
    </row>
    <row r="13" spans="1:5" ht="24">
      <c r="A13" s="40" t="s">
        <v>34</v>
      </c>
      <c r="B13" s="57">
        <v>88</v>
      </c>
      <c r="C13" s="57">
        <v>12</v>
      </c>
      <c r="D13" s="57">
        <v>66</v>
      </c>
      <c r="E13" s="58">
        <v>19</v>
      </c>
    </row>
    <row r="14" spans="1:5" ht="24.75" thickBot="1">
      <c r="A14" s="59" t="s">
        <v>35</v>
      </c>
      <c r="B14" s="57">
        <v>699</v>
      </c>
      <c r="C14" s="57">
        <v>42</v>
      </c>
      <c r="D14" s="57">
        <v>79</v>
      </c>
      <c r="E14" s="58">
        <v>43</v>
      </c>
    </row>
    <row r="15" spans="1:5">
      <c r="A15" s="60" t="s">
        <v>11</v>
      </c>
      <c r="B15" s="61">
        <v>1251175.2</v>
      </c>
      <c r="C15" s="61" t="s">
        <v>9</v>
      </c>
      <c r="D15" s="61">
        <v>836321.5</v>
      </c>
      <c r="E15" s="62">
        <v>220072.03</v>
      </c>
    </row>
    <row r="16" spans="1:5">
      <c r="A16" s="63" t="s">
        <v>12</v>
      </c>
      <c r="B16" s="64">
        <v>29096075.34</v>
      </c>
      <c r="C16" s="65" t="s">
        <v>9</v>
      </c>
      <c r="D16" s="64">
        <v>144634</v>
      </c>
      <c r="E16" s="66">
        <v>303091.93</v>
      </c>
    </row>
    <row r="17" spans="1:5">
      <c r="A17" s="67" t="s">
        <v>13</v>
      </c>
      <c r="B17" s="57">
        <v>28867120.940000001</v>
      </c>
      <c r="C17" s="57" t="s">
        <v>9</v>
      </c>
      <c r="D17" s="57">
        <v>1175742.6000000001</v>
      </c>
      <c r="E17" s="68">
        <v>174352.35</v>
      </c>
    </row>
    <row r="18" spans="1:5">
      <c r="A18" s="63" t="s">
        <v>14</v>
      </c>
      <c r="B18" s="64">
        <v>28117975.699999999</v>
      </c>
      <c r="C18" s="64" t="s">
        <v>9</v>
      </c>
      <c r="D18" s="64">
        <v>687074.82</v>
      </c>
      <c r="E18" s="66">
        <v>69506.490000000005</v>
      </c>
    </row>
    <row r="19" spans="1:5">
      <c r="A19" s="67" t="s">
        <v>15</v>
      </c>
      <c r="B19" s="57">
        <v>29049465.260000002</v>
      </c>
      <c r="C19" s="57" t="s">
        <v>9</v>
      </c>
      <c r="D19" s="57">
        <v>1683574.46</v>
      </c>
      <c r="E19" s="68">
        <v>122584.37</v>
      </c>
    </row>
    <row r="20" spans="1:5">
      <c r="A20" s="63" t="s">
        <v>16</v>
      </c>
      <c r="B20" s="64">
        <v>27470357.34</v>
      </c>
      <c r="C20" s="64" t="s">
        <v>9</v>
      </c>
      <c r="D20" s="64">
        <v>2736447.2</v>
      </c>
      <c r="E20" s="66">
        <v>179341.29</v>
      </c>
    </row>
    <row r="21" spans="1:5">
      <c r="A21" s="67" t="s">
        <v>17</v>
      </c>
      <c r="B21" s="57">
        <v>27483428.98</v>
      </c>
      <c r="C21" s="57" t="s">
        <v>9</v>
      </c>
      <c r="D21" s="57">
        <v>606827.38</v>
      </c>
      <c r="E21" s="68">
        <v>43468.03</v>
      </c>
    </row>
    <row r="22" spans="1:5">
      <c r="A22" s="63" t="s">
        <v>18</v>
      </c>
      <c r="B22" s="64">
        <v>1933067.86</v>
      </c>
      <c r="C22" s="64" t="s">
        <v>9</v>
      </c>
      <c r="D22" s="64">
        <v>3886491.8</v>
      </c>
      <c r="E22" s="66">
        <v>86219.01</v>
      </c>
    </row>
    <row r="23" spans="1:5">
      <c r="A23" s="67" t="s">
        <v>19</v>
      </c>
      <c r="B23" s="57">
        <v>28851111.68</v>
      </c>
      <c r="C23" s="69" t="s">
        <v>9</v>
      </c>
      <c r="D23" s="69">
        <v>800961.6</v>
      </c>
      <c r="E23" s="68">
        <v>68225.919999999998</v>
      </c>
    </row>
    <row r="24" spans="1:5">
      <c r="A24" s="63" t="s">
        <v>20</v>
      </c>
      <c r="B24" s="64">
        <v>27066617.120000001</v>
      </c>
      <c r="C24" s="64" t="s">
        <v>9</v>
      </c>
      <c r="D24" s="64">
        <v>2393968</v>
      </c>
      <c r="E24" s="66">
        <v>21675.97</v>
      </c>
    </row>
    <row r="25" spans="1:5">
      <c r="A25" s="67" t="s">
        <v>21</v>
      </c>
      <c r="B25" s="69"/>
      <c r="C25" s="69"/>
      <c r="D25" s="69"/>
      <c r="E25" s="68"/>
    </row>
    <row r="26" spans="1:5">
      <c r="A26" s="63" t="s">
        <v>22</v>
      </c>
      <c r="B26" s="64"/>
      <c r="C26" s="64"/>
      <c r="D26" s="64"/>
      <c r="E26" s="66"/>
    </row>
    <row r="27" spans="1:5">
      <c r="A27" s="70" t="s">
        <v>23</v>
      </c>
      <c r="B27" s="71">
        <v>229186395.42000002</v>
      </c>
      <c r="C27" s="71" t="s">
        <v>9</v>
      </c>
      <c r="D27" s="71">
        <v>14952043.359999999</v>
      </c>
      <c r="E27" s="72">
        <v>1288537.3899999999</v>
      </c>
    </row>
    <row r="28" spans="1:5">
      <c r="A28" s="32" t="s">
        <v>24</v>
      </c>
    </row>
    <row r="29" spans="1:5">
      <c r="A29" s="73"/>
      <c r="E29" s="34"/>
    </row>
    <row r="30" spans="1:5">
      <c r="A30" s="73"/>
      <c r="E30" s="34"/>
    </row>
    <row r="31" spans="1:5">
      <c r="E31" s="34"/>
    </row>
    <row r="32" spans="1:5">
      <c r="E32" s="34"/>
    </row>
    <row r="33" spans="1:5">
      <c r="E33" s="34"/>
    </row>
    <row r="34" spans="1:5">
      <c r="E34" s="34"/>
    </row>
    <row r="35" spans="1:5" ht="15.75">
      <c r="A35" s="74" t="s">
        <v>37</v>
      </c>
    </row>
    <row r="36" spans="1:5" ht="3" customHeight="1"/>
    <row r="37" spans="1:5" ht="25.5">
      <c r="A37" s="75">
        <v>40847</v>
      </c>
      <c r="B37" s="10" t="s">
        <v>25</v>
      </c>
      <c r="C37" s="76" t="s">
        <v>26</v>
      </c>
      <c r="D37" s="10" t="s">
        <v>27</v>
      </c>
      <c r="E37" s="76" t="s">
        <v>28</v>
      </c>
    </row>
    <row r="38" spans="1:5" ht="24">
      <c r="A38" s="40" t="s">
        <v>34</v>
      </c>
      <c r="B38" s="57">
        <v>114</v>
      </c>
      <c r="C38" s="69">
        <v>18</v>
      </c>
      <c r="D38" s="69">
        <v>91</v>
      </c>
      <c r="E38" s="69">
        <v>41</v>
      </c>
    </row>
    <row r="39" spans="1:5" ht="24.75" thickBot="1">
      <c r="A39" s="41" t="s">
        <v>35</v>
      </c>
      <c r="B39" s="77">
        <v>2962</v>
      </c>
      <c r="C39" s="78">
        <v>212</v>
      </c>
      <c r="D39" s="78">
        <v>140</v>
      </c>
      <c r="E39" s="78">
        <v>316</v>
      </c>
    </row>
    <row r="40" spans="1:5">
      <c r="A40" s="63" t="s">
        <v>10</v>
      </c>
      <c r="B40" s="64">
        <v>1956416458.1299999</v>
      </c>
      <c r="C40" s="64">
        <v>43639332.460000008</v>
      </c>
      <c r="D40" s="64">
        <v>121899351.37000002</v>
      </c>
      <c r="E40" s="64">
        <v>18410708.190000001</v>
      </c>
    </row>
    <row r="41" spans="1:5">
      <c r="A41" s="79" t="s">
        <v>11</v>
      </c>
      <c r="B41" s="57">
        <v>38606724.729999997</v>
      </c>
      <c r="C41" s="57">
        <v>4789955.5</v>
      </c>
      <c r="D41" s="57">
        <v>7753903.7199999997</v>
      </c>
      <c r="E41" s="57">
        <v>1682523.42</v>
      </c>
    </row>
    <row r="42" spans="1:5">
      <c r="A42" s="63" t="s">
        <v>12</v>
      </c>
      <c r="B42" s="64">
        <v>126182678.44</v>
      </c>
      <c r="C42" s="64">
        <v>1298778.8</v>
      </c>
      <c r="D42" s="64">
        <v>5905961.6399999997</v>
      </c>
      <c r="E42" s="64">
        <v>1172344.6599999999</v>
      </c>
    </row>
    <row r="43" spans="1:5">
      <c r="A43" s="67" t="s">
        <v>13</v>
      </c>
      <c r="B43" s="57">
        <v>126927519.58</v>
      </c>
      <c r="C43" s="57">
        <v>1920026.1</v>
      </c>
      <c r="D43" s="57">
        <v>7447943.7999999998</v>
      </c>
      <c r="E43" s="57">
        <v>1110812.8799999999</v>
      </c>
    </row>
    <row r="44" spans="1:5">
      <c r="A44" s="63" t="s">
        <v>14</v>
      </c>
      <c r="B44" s="64">
        <v>120563375.73999999</v>
      </c>
      <c r="C44" s="64">
        <v>2814321</v>
      </c>
      <c r="D44" s="64">
        <v>7659670.1399999997</v>
      </c>
      <c r="E44" s="64">
        <v>1121243.4099999999</v>
      </c>
    </row>
    <row r="45" spans="1:5">
      <c r="A45" s="67" t="s">
        <v>15</v>
      </c>
      <c r="B45" s="57">
        <v>123607852.56999999</v>
      </c>
      <c r="C45" s="57">
        <v>2886360</v>
      </c>
      <c r="D45" s="57">
        <v>9822344.4600000009</v>
      </c>
      <c r="E45" s="57">
        <v>1050106.3500000001</v>
      </c>
    </row>
    <row r="46" spans="1:5">
      <c r="A46" s="63" t="s">
        <v>16</v>
      </c>
      <c r="B46" s="64">
        <v>124086838.73</v>
      </c>
      <c r="C46" s="64">
        <v>2160356</v>
      </c>
      <c r="D46" s="64">
        <v>9462124.8000000007</v>
      </c>
      <c r="E46" s="64">
        <v>1643844.5</v>
      </c>
    </row>
    <row r="47" spans="1:5">
      <c r="A47" s="67" t="s">
        <v>17</v>
      </c>
      <c r="B47" s="57">
        <v>114216410.79000001</v>
      </c>
      <c r="C47" s="57">
        <v>2613944.7999999998</v>
      </c>
      <c r="D47" s="57">
        <v>6779749.0800000001</v>
      </c>
      <c r="E47" s="57">
        <v>1277972.67</v>
      </c>
    </row>
    <row r="48" spans="1:5">
      <c r="A48" s="63" t="s">
        <v>18</v>
      </c>
      <c r="B48" s="64">
        <v>40760955.259999998</v>
      </c>
      <c r="C48" s="64">
        <v>1063369.7</v>
      </c>
      <c r="D48" s="64">
        <v>12832463.74</v>
      </c>
      <c r="E48" s="64">
        <v>1983538.36</v>
      </c>
    </row>
    <row r="49" spans="1:7">
      <c r="A49" s="67" t="s">
        <v>19</v>
      </c>
      <c r="B49" s="57">
        <v>130433417.68000001</v>
      </c>
      <c r="C49" s="57">
        <v>823017</v>
      </c>
      <c r="D49" s="57">
        <v>8885350.6999999993</v>
      </c>
      <c r="E49" s="57">
        <v>1205846.92</v>
      </c>
    </row>
    <row r="50" spans="1:7">
      <c r="A50" s="63" t="s">
        <v>20</v>
      </c>
      <c r="B50" s="64">
        <v>89902429.239999995</v>
      </c>
      <c r="C50" s="64">
        <v>886377.8</v>
      </c>
      <c r="D50" s="64">
        <v>8879368.1999999993</v>
      </c>
      <c r="E50" s="64">
        <v>628915.44999999995</v>
      </c>
    </row>
    <row r="51" spans="1:7">
      <c r="A51" s="67" t="s">
        <v>21</v>
      </c>
      <c r="B51" s="69"/>
      <c r="C51" s="69"/>
      <c r="D51" s="69"/>
      <c r="E51" s="69"/>
    </row>
    <row r="52" spans="1:7">
      <c r="A52" s="63" t="s">
        <v>22</v>
      </c>
      <c r="B52" s="64"/>
      <c r="C52" s="64"/>
      <c r="D52" s="64"/>
      <c r="E52" s="64"/>
    </row>
    <row r="53" spans="1:7">
      <c r="A53" s="70" t="s">
        <v>23</v>
      </c>
      <c r="B53" s="71">
        <v>1035288202.76</v>
      </c>
      <c r="C53" s="71">
        <v>21256506.699999999</v>
      </c>
      <c r="D53" s="71">
        <v>85428880.280000001</v>
      </c>
      <c r="E53" s="71">
        <v>12877148.619999999</v>
      </c>
    </row>
    <row r="54" spans="1:7">
      <c r="A54" s="32" t="s">
        <v>24</v>
      </c>
    </row>
    <row r="55" spans="1:7" s="47" customFormat="1" ht="12.75" customHeight="1">
      <c r="A55" s="80"/>
      <c r="B55" s="81"/>
      <c r="C55" s="82"/>
      <c r="D55" s="82"/>
      <c r="E55" s="82"/>
    </row>
    <row r="56" spans="1:7" s="47" customFormat="1" ht="12.75" customHeight="1">
      <c r="A56" s="83"/>
      <c r="B56" s="84"/>
      <c r="C56" s="84"/>
      <c r="D56" s="84"/>
      <c r="E56" s="84"/>
    </row>
    <row r="57" spans="1:7" s="47" customFormat="1" ht="12.75" customHeight="1">
      <c r="A57" s="85"/>
      <c r="B57" s="81"/>
      <c r="C57" s="82"/>
      <c r="D57" s="82"/>
      <c r="E57" s="82"/>
    </row>
    <row r="58" spans="1:7" s="47" customFormat="1" ht="12.75" customHeight="1">
      <c r="A58" s="86"/>
      <c r="F58" s="46"/>
      <c r="G58" s="45"/>
    </row>
    <row r="59" spans="1:7" s="47" customFormat="1" ht="12.75" customHeight="1">
      <c r="A59" s="43"/>
      <c r="B59" s="44"/>
      <c r="C59" s="45"/>
      <c r="D59" s="45"/>
      <c r="E59" s="45"/>
      <c r="F59" s="46"/>
      <c r="G59" s="45"/>
    </row>
    <row r="60" spans="1:7" s="47" customFormat="1" ht="12.75" customHeight="1">
      <c r="A60" s="43"/>
      <c r="B60" s="44"/>
      <c r="C60" s="45"/>
      <c r="D60" s="45"/>
      <c r="E60" s="45"/>
      <c r="F60" s="46"/>
      <c r="G60" s="45"/>
    </row>
    <row r="61" spans="1:7">
      <c r="A61" s="43"/>
      <c r="B61" s="48"/>
      <c r="C61" s="48"/>
      <c r="D61" s="48"/>
      <c r="E61" s="48"/>
      <c r="F61" s="48"/>
      <c r="G61" s="48"/>
    </row>
    <row r="62" spans="1:7">
      <c r="A62" s="43"/>
      <c r="B62" s="48"/>
      <c r="C62" s="48"/>
      <c r="D62" s="48"/>
      <c r="E62" s="48"/>
      <c r="F62" s="48"/>
      <c r="G62" s="48"/>
    </row>
    <row r="63" spans="1:7">
      <c r="A63" s="49"/>
      <c r="B63" s="44"/>
      <c r="C63" s="45"/>
      <c r="D63" s="45"/>
      <c r="E63" s="45"/>
      <c r="F63" s="45"/>
      <c r="G63" s="45"/>
    </row>
    <row r="64" spans="1:7">
      <c r="A64" s="50"/>
      <c r="B64" s="44"/>
      <c r="C64" s="44"/>
      <c r="D64" s="44"/>
      <c r="E64" s="44"/>
      <c r="F64" s="45"/>
      <c r="G64" s="44"/>
    </row>
    <row r="65" spans="1:7">
      <c r="A65" s="43"/>
      <c r="B65" s="44"/>
      <c r="C65" s="44"/>
      <c r="D65" s="44"/>
      <c r="E65" s="44"/>
      <c r="F65" s="44"/>
      <c r="G65" s="44"/>
    </row>
    <row r="66" spans="1:7">
      <c r="A66" s="43"/>
      <c r="B66" s="44"/>
      <c r="C66" s="44"/>
      <c r="D66" s="44"/>
      <c r="E66" s="44"/>
      <c r="F66" s="44"/>
      <c r="G66" s="44"/>
    </row>
    <row r="67" spans="1:7">
      <c r="A67" s="43"/>
      <c r="B67" s="44"/>
      <c r="C67" s="44"/>
      <c r="D67" s="44"/>
      <c r="E67" s="44"/>
      <c r="F67" s="44"/>
      <c r="G67" s="44"/>
    </row>
    <row r="68" spans="1:7">
      <c r="A68" s="43"/>
      <c r="B68" s="44"/>
      <c r="C68" s="44"/>
      <c r="D68" s="44"/>
      <c r="E68" s="44"/>
      <c r="F68" s="44"/>
      <c r="G68" s="44"/>
    </row>
    <row r="69" spans="1:7">
      <c r="A69" s="43"/>
      <c r="B69" s="44"/>
      <c r="C69" s="44"/>
      <c r="D69" s="44"/>
      <c r="E69" s="44"/>
      <c r="F69" s="44"/>
      <c r="G69" s="44"/>
    </row>
    <row r="70" spans="1:7">
      <c r="A70" s="43"/>
      <c r="B70" s="44"/>
      <c r="C70" s="44"/>
      <c r="D70" s="44"/>
      <c r="E70" s="44"/>
      <c r="F70" s="44"/>
      <c r="G70" s="44"/>
    </row>
    <row r="71" spans="1:7">
      <c r="A71" s="43"/>
      <c r="B71" s="44"/>
      <c r="C71" s="44"/>
      <c r="D71" s="44"/>
      <c r="E71" s="44"/>
      <c r="F71" s="44"/>
      <c r="G71" s="44"/>
    </row>
    <row r="72" spans="1:7">
      <c r="A72" s="43"/>
      <c r="B72" s="44"/>
      <c r="C72" s="44"/>
      <c r="D72" s="44"/>
      <c r="E72" s="44"/>
      <c r="F72" s="44"/>
      <c r="G72" s="44"/>
    </row>
    <row r="73" spans="1:7">
      <c r="A73" s="43"/>
      <c r="B73" s="44"/>
      <c r="C73" s="44"/>
      <c r="D73" s="44"/>
      <c r="E73" s="44"/>
      <c r="F73" s="44"/>
      <c r="G73" s="44"/>
    </row>
    <row r="74" spans="1:7">
      <c r="A74" s="43"/>
      <c r="B74" s="44"/>
      <c r="C74" s="44"/>
      <c r="D74" s="44"/>
      <c r="E74" s="44"/>
      <c r="F74" s="44"/>
      <c r="G74" s="44"/>
    </row>
    <row r="75" spans="1:7">
      <c r="A75" s="43"/>
      <c r="B75" s="45"/>
      <c r="C75" s="45"/>
      <c r="D75" s="45"/>
      <c r="E75" s="45"/>
      <c r="F75" s="45"/>
      <c r="G75" s="45"/>
    </row>
    <row r="76" spans="1:7">
      <c r="A76" s="43"/>
      <c r="B76" s="44"/>
      <c r="C76" s="44"/>
      <c r="D76" s="44"/>
      <c r="E76" s="44"/>
      <c r="F76" s="44"/>
      <c r="G76" s="44"/>
    </row>
    <row r="77" spans="1:7">
      <c r="A77" s="52"/>
      <c r="B77" s="53"/>
      <c r="C77" s="53"/>
      <c r="D77" s="53"/>
      <c r="E77" s="53"/>
      <c r="F77" s="87"/>
      <c r="G77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zoomScaleNormal="100" workbookViewId="0"/>
  </sheetViews>
  <sheetFormatPr baseColWidth="10" defaultRowHeight="12.75"/>
  <cols>
    <col min="1" max="1" width="23.42578125" customWidth="1"/>
    <col min="2" max="5" width="18.5703125" customWidth="1"/>
    <col min="6" max="6" width="17.42578125" customWidth="1"/>
    <col min="7" max="7" width="16.85546875" bestFit="1" customWidth="1"/>
    <col min="8" max="8" width="14.85546875" bestFit="1" customWidth="1"/>
  </cols>
  <sheetData>
    <row r="1" spans="1:6" ht="18" customHeight="1"/>
    <row r="2" spans="1:6" ht="20.100000000000001" customHeight="1">
      <c r="A2" s="88" t="s">
        <v>0</v>
      </c>
      <c r="B2" s="5"/>
      <c r="C2" s="5"/>
      <c r="D2" s="5"/>
    </row>
    <row r="3" spans="1:6" ht="15">
      <c r="A3" s="89" t="s">
        <v>1</v>
      </c>
      <c r="B3" s="5"/>
      <c r="C3" s="5"/>
      <c r="D3" s="5"/>
    </row>
    <row r="4" spans="1:6" ht="12.75" customHeight="1">
      <c r="E4" s="7"/>
      <c r="F4" s="1"/>
    </row>
    <row r="5" spans="1:6" ht="12.75" customHeight="1">
      <c r="E5" s="7"/>
      <c r="F5" s="1"/>
    </row>
    <row r="6" spans="1:6" ht="12.75" customHeight="1">
      <c r="D6" s="1"/>
      <c r="E6" s="7"/>
      <c r="F6" s="1"/>
    </row>
    <row r="7" spans="1:6" ht="12.75" customHeight="1">
      <c r="E7" s="7"/>
      <c r="F7" s="1"/>
    </row>
    <row r="8" spans="1:6" ht="12.75" customHeight="1">
      <c r="B8" s="1"/>
      <c r="C8" s="1"/>
      <c r="E8" s="7"/>
      <c r="F8" s="1"/>
    </row>
    <row r="9" spans="1:6">
      <c r="F9" s="1"/>
    </row>
    <row r="10" spans="1:6" ht="15.75">
      <c r="A10" s="74" t="s">
        <v>42</v>
      </c>
    </row>
    <row r="11" spans="1:6" ht="3" customHeight="1">
      <c r="F11" s="1"/>
    </row>
    <row r="12" spans="1:6" ht="25.5">
      <c r="A12" s="75">
        <v>40847</v>
      </c>
      <c r="B12" s="90" t="s">
        <v>38</v>
      </c>
      <c r="C12" s="76" t="s">
        <v>39</v>
      </c>
      <c r="D12" s="91" t="s">
        <v>40</v>
      </c>
      <c r="E12" s="10" t="s">
        <v>41</v>
      </c>
      <c r="F12" s="92"/>
    </row>
    <row r="13" spans="1:6" ht="25.5">
      <c r="A13" s="13" t="s">
        <v>29</v>
      </c>
      <c r="B13" s="14">
        <v>12</v>
      </c>
      <c r="C13" s="17">
        <v>4</v>
      </c>
      <c r="D13" s="17">
        <v>3</v>
      </c>
      <c r="E13" s="17" t="s">
        <v>9</v>
      </c>
      <c r="F13" s="93"/>
    </row>
    <row r="14" spans="1:6" ht="26.25" thickBot="1">
      <c r="A14" s="94" t="s">
        <v>30</v>
      </c>
      <c r="B14" s="42">
        <v>3134</v>
      </c>
      <c r="C14" s="20">
        <v>22</v>
      </c>
      <c r="D14" s="20">
        <v>2128</v>
      </c>
      <c r="E14" s="20" t="s">
        <v>9</v>
      </c>
      <c r="F14" s="93"/>
    </row>
    <row r="15" spans="1:6">
      <c r="A15" s="25" t="s">
        <v>11</v>
      </c>
      <c r="B15" s="14">
        <v>52154703.149999999</v>
      </c>
      <c r="C15" s="14">
        <v>16948966.460000001</v>
      </c>
      <c r="D15" s="14">
        <v>2252462.06</v>
      </c>
      <c r="E15" s="14" t="s">
        <v>9</v>
      </c>
      <c r="F15" s="95"/>
    </row>
    <row r="16" spans="1:6">
      <c r="A16" s="21" t="s">
        <v>12</v>
      </c>
      <c r="B16" s="22">
        <v>56775761.880000003</v>
      </c>
      <c r="C16" s="22">
        <v>2973800.7</v>
      </c>
      <c r="D16" s="22">
        <v>2085550.6</v>
      </c>
      <c r="E16" s="22" t="s">
        <v>9</v>
      </c>
      <c r="F16" s="95"/>
    </row>
    <row r="17" spans="1:6">
      <c r="A17" s="28" t="s">
        <v>13</v>
      </c>
      <c r="B17" s="14">
        <v>67486281.989999995</v>
      </c>
      <c r="C17" s="14">
        <v>16189939.279999999</v>
      </c>
      <c r="D17" s="14">
        <v>2655140.64</v>
      </c>
      <c r="E17" s="14" t="s">
        <v>9</v>
      </c>
      <c r="F17" s="95"/>
    </row>
    <row r="18" spans="1:6">
      <c r="A18" s="21" t="s">
        <v>14</v>
      </c>
      <c r="B18" s="22">
        <v>36552002.490000002</v>
      </c>
      <c r="C18" s="22">
        <v>2971333.42</v>
      </c>
      <c r="D18" s="22">
        <v>1166546.04</v>
      </c>
      <c r="E18" s="22" t="s">
        <v>9</v>
      </c>
      <c r="F18" s="95"/>
    </row>
    <row r="19" spans="1:6">
      <c r="A19" s="28" t="s">
        <v>15</v>
      </c>
      <c r="B19" s="14">
        <v>43539953.890000001</v>
      </c>
      <c r="C19" s="14">
        <v>12850644.039999999</v>
      </c>
      <c r="D19" s="14">
        <v>1283106.22</v>
      </c>
      <c r="E19" s="14" t="s">
        <v>9</v>
      </c>
      <c r="F19" s="95"/>
    </row>
    <row r="20" spans="1:6">
      <c r="A20" s="21" t="s">
        <v>16</v>
      </c>
      <c r="B20" s="22">
        <v>35087974.909999996</v>
      </c>
      <c r="C20" s="22">
        <v>4431567.78</v>
      </c>
      <c r="D20" s="22">
        <v>2854907.56</v>
      </c>
      <c r="E20" s="22" t="s">
        <v>9</v>
      </c>
      <c r="F20" s="96"/>
    </row>
    <row r="21" spans="1:6">
      <c r="A21" s="28" t="s">
        <v>17</v>
      </c>
      <c r="B21" s="14">
        <v>35135690.079999998</v>
      </c>
      <c r="C21" s="14">
        <v>4031183.54</v>
      </c>
      <c r="D21" s="14">
        <v>5541477.7999999998</v>
      </c>
      <c r="E21" s="14" t="s">
        <v>9</v>
      </c>
      <c r="F21" s="96"/>
    </row>
    <row r="22" spans="1:6">
      <c r="A22" s="21" t="s">
        <v>18</v>
      </c>
      <c r="B22" s="22">
        <v>94161818.870000005</v>
      </c>
      <c r="C22" s="22">
        <v>9317796.6199999992</v>
      </c>
      <c r="D22" s="22">
        <v>9250032.2400000002</v>
      </c>
      <c r="E22" s="22" t="s">
        <v>9</v>
      </c>
      <c r="F22" s="96"/>
    </row>
    <row r="23" spans="1:6">
      <c r="A23" s="28" t="s">
        <v>19</v>
      </c>
      <c r="B23" s="14">
        <v>75176490.530000001</v>
      </c>
      <c r="C23" s="14">
        <v>5803887.0800000001</v>
      </c>
      <c r="D23" s="14">
        <v>1129202.94</v>
      </c>
      <c r="E23" s="14" t="s">
        <v>9</v>
      </c>
      <c r="F23" s="96"/>
    </row>
    <row r="24" spans="1:6">
      <c r="A24" s="21" t="s">
        <v>20</v>
      </c>
      <c r="B24" s="22">
        <v>29360120.5</v>
      </c>
      <c r="C24" s="22">
        <v>2215676.54</v>
      </c>
      <c r="D24" s="22">
        <v>1390997.26</v>
      </c>
      <c r="E24" s="22" t="s">
        <v>9</v>
      </c>
      <c r="F24" s="96"/>
    </row>
    <row r="25" spans="1:6">
      <c r="A25" s="28" t="s">
        <v>21</v>
      </c>
      <c r="B25" s="17"/>
      <c r="C25" s="17"/>
      <c r="D25" s="17"/>
      <c r="E25" s="17"/>
      <c r="F25" s="96"/>
    </row>
    <row r="26" spans="1:6">
      <c r="A26" s="21" t="s">
        <v>22</v>
      </c>
      <c r="B26" s="22"/>
      <c r="C26" s="22"/>
      <c r="D26" s="22"/>
      <c r="E26" s="22"/>
      <c r="F26" s="96"/>
    </row>
    <row r="27" spans="1:6">
      <c r="A27" s="29" t="s">
        <v>23</v>
      </c>
      <c r="B27" s="30">
        <v>525430798.28999996</v>
      </c>
      <c r="C27" s="30">
        <v>77734795.460000008</v>
      </c>
      <c r="D27" s="30">
        <v>29609423.360000007</v>
      </c>
      <c r="E27" s="30" t="s">
        <v>9</v>
      </c>
      <c r="F27" s="97"/>
    </row>
    <row r="28" spans="1:6">
      <c r="A28" s="32" t="s">
        <v>24</v>
      </c>
    </row>
    <row r="29" spans="1:6">
      <c r="E29" s="34"/>
    </row>
    <row r="30" spans="1:6">
      <c r="E30" s="34"/>
    </row>
    <row r="31" spans="1:6">
      <c r="E31" s="34"/>
    </row>
    <row r="32" spans="1:6">
      <c r="E32" s="34"/>
    </row>
    <row r="35" spans="1:6" ht="15.75">
      <c r="A35" s="56" t="s">
        <v>43</v>
      </c>
    </row>
    <row r="36" spans="1:6" ht="3" customHeight="1"/>
    <row r="37" spans="1:6" ht="25.5">
      <c r="A37" s="75">
        <v>40847</v>
      </c>
      <c r="B37" s="90" t="s">
        <v>38</v>
      </c>
      <c r="C37" s="76" t="s">
        <v>39</v>
      </c>
      <c r="D37" s="91" t="s">
        <v>40</v>
      </c>
      <c r="E37" s="10" t="s">
        <v>41</v>
      </c>
      <c r="F37" s="98"/>
    </row>
    <row r="38" spans="1:6" ht="25.5">
      <c r="A38" s="13" t="s">
        <v>29</v>
      </c>
      <c r="B38" s="14">
        <v>11</v>
      </c>
      <c r="C38" s="17" t="s">
        <v>9</v>
      </c>
      <c r="D38" s="17">
        <v>4</v>
      </c>
      <c r="E38" s="17" t="s">
        <v>9</v>
      </c>
      <c r="F38" s="82"/>
    </row>
    <row r="39" spans="1:6" ht="26.25" thickBot="1">
      <c r="A39" s="94" t="s">
        <v>30</v>
      </c>
      <c r="B39" s="42">
        <v>100</v>
      </c>
      <c r="C39" s="20" t="s">
        <v>9</v>
      </c>
      <c r="D39" s="20">
        <v>7</v>
      </c>
      <c r="E39" s="20" t="s">
        <v>9</v>
      </c>
      <c r="F39" s="82"/>
    </row>
    <row r="40" spans="1:6">
      <c r="A40" s="25" t="s">
        <v>11</v>
      </c>
      <c r="B40" s="14">
        <v>284617.8</v>
      </c>
      <c r="C40" s="14" t="s">
        <v>9</v>
      </c>
      <c r="D40" s="14">
        <v>574000</v>
      </c>
      <c r="E40" s="14">
        <v>269962.5</v>
      </c>
      <c r="F40" s="82"/>
    </row>
    <row r="41" spans="1:6">
      <c r="A41" s="21" t="s">
        <v>12</v>
      </c>
      <c r="B41" s="22">
        <v>175245.48</v>
      </c>
      <c r="C41" s="22" t="s">
        <v>9</v>
      </c>
      <c r="D41" s="22">
        <v>441000</v>
      </c>
      <c r="E41" s="22" t="s">
        <v>9</v>
      </c>
      <c r="F41" s="5"/>
    </row>
    <row r="42" spans="1:6">
      <c r="A42" s="28" t="s">
        <v>13</v>
      </c>
      <c r="B42" s="14">
        <v>138491.4</v>
      </c>
      <c r="C42" s="14" t="s">
        <v>9</v>
      </c>
      <c r="D42" s="14">
        <v>146000</v>
      </c>
      <c r="E42" s="14" t="s">
        <v>9</v>
      </c>
    </row>
    <row r="43" spans="1:6">
      <c r="A43" s="21" t="s">
        <v>14</v>
      </c>
      <c r="B43" s="22">
        <v>34852.6</v>
      </c>
      <c r="C43" s="22" t="s">
        <v>9</v>
      </c>
      <c r="D43" s="22">
        <v>12000</v>
      </c>
      <c r="E43" s="22" t="s">
        <v>9</v>
      </c>
    </row>
    <row r="44" spans="1:6">
      <c r="A44" s="28" t="s">
        <v>15</v>
      </c>
      <c r="B44" s="14">
        <v>4479.3</v>
      </c>
      <c r="C44" s="14" t="s">
        <v>9</v>
      </c>
      <c r="D44" s="14">
        <v>130920</v>
      </c>
      <c r="E44" s="14" t="s">
        <v>9</v>
      </c>
    </row>
    <row r="45" spans="1:6">
      <c r="A45" s="21" t="s">
        <v>16</v>
      </c>
      <c r="B45" s="22">
        <v>92420.6</v>
      </c>
      <c r="C45" s="22" t="s">
        <v>9</v>
      </c>
      <c r="D45" s="22">
        <v>472.76</v>
      </c>
      <c r="E45" s="22" t="s">
        <v>9</v>
      </c>
    </row>
    <row r="46" spans="1:6">
      <c r="A46" s="28" t="s">
        <v>17</v>
      </c>
      <c r="B46" s="14">
        <v>37212</v>
      </c>
      <c r="C46" s="14" t="s">
        <v>9</v>
      </c>
      <c r="D46" s="14" t="s">
        <v>9</v>
      </c>
      <c r="E46" s="14" t="s">
        <v>9</v>
      </c>
    </row>
    <row r="47" spans="1:6">
      <c r="A47" s="21" t="s">
        <v>18</v>
      </c>
      <c r="B47" s="22">
        <v>96966.04</v>
      </c>
      <c r="C47" s="22" t="s">
        <v>9</v>
      </c>
      <c r="D47" s="22">
        <v>116000</v>
      </c>
      <c r="E47" s="22" t="s">
        <v>9</v>
      </c>
    </row>
    <row r="48" spans="1:6" s="47" customFormat="1" ht="12.75" customHeight="1">
      <c r="A48" s="28" t="s">
        <v>19</v>
      </c>
      <c r="B48" s="14">
        <v>1190.4000000000001</v>
      </c>
      <c r="C48" s="14" t="s">
        <v>9</v>
      </c>
      <c r="D48" s="14">
        <v>108060</v>
      </c>
      <c r="E48" s="14" t="s">
        <v>9</v>
      </c>
    </row>
    <row r="49" spans="1:8" s="47" customFormat="1" ht="12.75" customHeight="1">
      <c r="A49" s="21" t="s">
        <v>20</v>
      </c>
      <c r="B49" s="22" t="s">
        <v>9</v>
      </c>
      <c r="C49" s="22" t="s">
        <v>9</v>
      </c>
      <c r="D49" s="22">
        <v>210000</v>
      </c>
      <c r="E49" s="22" t="s">
        <v>9</v>
      </c>
    </row>
    <row r="50" spans="1:8" s="47" customFormat="1" ht="12.75" customHeight="1">
      <c r="A50" s="28" t="s">
        <v>21</v>
      </c>
      <c r="B50" s="17"/>
      <c r="C50" s="17"/>
      <c r="D50" s="17"/>
      <c r="E50" s="17"/>
    </row>
    <row r="51" spans="1:8" s="47" customFormat="1" ht="12.75" customHeight="1">
      <c r="A51" s="21" t="s">
        <v>22</v>
      </c>
      <c r="B51" s="22"/>
      <c r="C51" s="22"/>
      <c r="D51" s="22"/>
      <c r="E51" s="22"/>
    </row>
    <row r="52" spans="1:8" s="47" customFormat="1" ht="12.75" customHeight="1">
      <c r="A52" s="29" t="s">
        <v>23</v>
      </c>
      <c r="B52" s="30">
        <v>865475.62</v>
      </c>
      <c r="C52" s="30" t="s">
        <v>9</v>
      </c>
      <c r="D52" s="30">
        <v>1738452.76</v>
      </c>
      <c r="E52" s="30">
        <v>269962.5</v>
      </c>
    </row>
    <row r="53" spans="1:8" s="47" customFormat="1" ht="12.75" customHeight="1">
      <c r="A53" s="32" t="s">
        <v>24</v>
      </c>
      <c r="B53"/>
      <c r="C53"/>
      <c r="D53"/>
      <c r="E53"/>
    </row>
    <row r="54" spans="1:8" s="47" customFormat="1" ht="12.75" customHeight="1">
      <c r="A54" s="99"/>
      <c r="B54" s="44"/>
      <c r="C54" s="45"/>
      <c r="D54" s="45"/>
      <c r="E54" s="45"/>
    </row>
    <row r="55" spans="1:8" s="47" customFormat="1" ht="12.75" customHeight="1">
      <c r="A55" s="86"/>
    </row>
    <row r="56" spans="1:8">
      <c r="A56" s="73"/>
    </row>
    <row r="57" spans="1:8">
      <c r="A57" s="73"/>
    </row>
    <row r="59" spans="1:8">
      <c r="E59" s="51"/>
    </row>
    <row r="61" spans="1:8">
      <c r="A61" s="100"/>
      <c r="B61" s="101"/>
      <c r="C61" s="102"/>
      <c r="D61" s="101"/>
      <c r="F61" s="102"/>
      <c r="G61" s="102"/>
      <c r="H61" s="101"/>
    </row>
    <row r="62" spans="1:8">
      <c r="A62" s="43"/>
      <c r="B62" s="44"/>
      <c r="C62" s="45"/>
      <c r="D62" s="45"/>
      <c r="E62" s="45"/>
      <c r="F62" s="46"/>
      <c r="G62" s="46"/>
      <c r="H62" s="45"/>
    </row>
    <row r="63" spans="1:8">
      <c r="A63" s="43"/>
      <c r="B63" s="44"/>
      <c r="C63" s="45"/>
      <c r="D63" s="45"/>
      <c r="F63" s="46"/>
      <c r="G63" s="46"/>
      <c r="H63" s="45"/>
    </row>
    <row r="64" spans="1:8">
      <c r="A64" s="43"/>
      <c r="B64" s="48"/>
      <c r="C64" s="48"/>
      <c r="D64" s="48"/>
      <c r="E64" s="48"/>
      <c r="F64" s="48"/>
      <c r="G64" s="48"/>
      <c r="H64" s="48"/>
    </row>
    <row r="65" spans="1:8">
      <c r="A65" s="43"/>
      <c r="B65" s="48"/>
      <c r="C65" s="48"/>
      <c r="D65" s="48"/>
      <c r="E65" s="48"/>
      <c r="F65" s="48"/>
      <c r="G65" s="48"/>
      <c r="H65" s="48"/>
    </row>
    <row r="66" spans="1:8">
      <c r="A66" s="49"/>
      <c r="B66" s="44"/>
      <c r="C66" s="45"/>
      <c r="D66" s="45"/>
      <c r="E66" s="45"/>
      <c r="F66" s="45"/>
      <c r="G66" s="45"/>
      <c r="H66" s="45"/>
    </row>
    <row r="67" spans="1:8">
      <c r="A67" s="50"/>
      <c r="B67" s="44"/>
      <c r="C67" s="44"/>
      <c r="D67" s="44"/>
      <c r="E67" s="44"/>
      <c r="F67" s="44"/>
      <c r="G67" s="45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5"/>
      <c r="C78" s="45"/>
      <c r="D78" s="45"/>
      <c r="E78" s="45"/>
      <c r="F78" s="44"/>
      <c r="G78" s="45"/>
      <c r="H78" s="45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52"/>
      <c r="B80" s="53"/>
      <c r="C80" s="53"/>
      <c r="D80" s="53"/>
      <c r="E80" s="53"/>
      <c r="F80" s="53"/>
      <c r="G80" s="87"/>
      <c r="H80" s="5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zoomScaleNormal="100" workbookViewId="0"/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9.7109375" customWidth="1"/>
    <col min="6" max="6" width="20.140625" customWidth="1"/>
  </cols>
  <sheetData>
    <row r="1" spans="1:8" ht="18" customHeight="1"/>
    <row r="2" spans="1:8" ht="20.100000000000001" customHeight="1">
      <c r="A2" s="103" t="s">
        <v>0</v>
      </c>
      <c r="B2" s="5"/>
      <c r="C2" s="5"/>
      <c r="D2" s="5"/>
    </row>
    <row r="3" spans="1:8" ht="18">
      <c r="A3" s="104" t="s">
        <v>1</v>
      </c>
      <c r="B3" s="5"/>
      <c r="C3" s="5"/>
      <c r="D3" s="5"/>
      <c r="E3" s="5"/>
    </row>
    <row r="5" spans="1:8">
      <c r="D5" s="1"/>
    </row>
    <row r="6" spans="1:8">
      <c r="D6" s="1"/>
    </row>
    <row r="7" spans="1:8">
      <c r="B7" s="105"/>
    </row>
    <row r="8" spans="1:8">
      <c r="B8" s="1"/>
    </row>
    <row r="10" spans="1:8" ht="18">
      <c r="A10" s="36" t="s">
        <v>50</v>
      </c>
    </row>
    <row r="11" spans="1:8" ht="3" customHeight="1"/>
    <row r="12" spans="1:8" ht="25.5">
      <c r="A12" s="9">
        <v>40847</v>
      </c>
      <c r="B12" s="90" t="s">
        <v>38</v>
      </c>
      <c r="C12" s="76" t="s">
        <v>39</v>
      </c>
      <c r="D12" s="91" t="s">
        <v>40</v>
      </c>
      <c r="E12" s="10" t="s">
        <v>41</v>
      </c>
      <c r="F12" s="10"/>
    </row>
    <row r="13" spans="1:8" ht="25.5">
      <c r="A13" s="13" t="s">
        <v>29</v>
      </c>
      <c r="B13" s="14">
        <v>18</v>
      </c>
      <c r="C13" s="17">
        <v>4</v>
      </c>
      <c r="D13" s="17">
        <v>6</v>
      </c>
      <c r="E13" s="17" t="s">
        <v>9</v>
      </c>
      <c r="F13" s="17"/>
      <c r="H13" s="24"/>
    </row>
    <row r="14" spans="1:8" ht="26.25" thickBot="1">
      <c r="A14" s="94" t="s">
        <v>30</v>
      </c>
      <c r="B14" s="42">
        <v>3234</v>
      </c>
      <c r="C14" s="20">
        <v>22</v>
      </c>
      <c r="D14" s="20">
        <v>2135</v>
      </c>
      <c r="E14" s="20" t="s">
        <v>9</v>
      </c>
      <c r="F14" s="20"/>
      <c r="H14" s="24"/>
    </row>
    <row r="15" spans="1:8">
      <c r="A15" s="21" t="s">
        <v>10</v>
      </c>
      <c r="B15" s="22">
        <v>522599341.70999998</v>
      </c>
      <c r="C15" s="106">
        <v>113415502.25999999</v>
      </c>
      <c r="D15" s="22">
        <v>74820873.160000011</v>
      </c>
      <c r="E15" s="22">
        <v>17419514.480000004</v>
      </c>
      <c r="F15" s="22"/>
      <c r="H15" s="24"/>
    </row>
    <row r="16" spans="1:8">
      <c r="A16" s="25" t="s">
        <v>11</v>
      </c>
      <c r="B16" s="14">
        <v>52439320.950000003</v>
      </c>
      <c r="C16" s="14">
        <v>16948966.460000001</v>
      </c>
      <c r="D16" s="14">
        <v>2826462.06</v>
      </c>
      <c r="E16" s="14">
        <v>269962.5</v>
      </c>
      <c r="F16" s="14"/>
      <c r="H16" s="24"/>
    </row>
    <row r="17" spans="1:8">
      <c r="A17" s="21" t="s">
        <v>12</v>
      </c>
      <c r="B17" s="22">
        <v>56951007.359999999</v>
      </c>
      <c r="C17" s="22">
        <v>2973800.7</v>
      </c>
      <c r="D17" s="22">
        <v>2526550.6</v>
      </c>
      <c r="E17" s="22" t="s">
        <v>9</v>
      </c>
      <c r="F17" s="22"/>
      <c r="H17" s="24"/>
    </row>
    <row r="18" spans="1:8">
      <c r="A18" s="28" t="s">
        <v>13</v>
      </c>
      <c r="B18" s="14">
        <v>67624773.390000001</v>
      </c>
      <c r="C18" s="14">
        <v>16189939.279999999</v>
      </c>
      <c r="D18" s="14">
        <v>2801140.64</v>
      </c>
      <c r="E18" s="14" t="s">
        <v>9</v>
      </c>
      <c r="F18" s="14"/>
      <c r="H18" s="24"/>
    </row>
    <row r="19" spans="1:8">
      <c r="A19" s="21" t="s">
        <v>14</v>
      </c>
      <c r="B19" s="22">
        <v>36586855.090000004</v>
      </c>
      <c r="C19" s="22">
        <v>2971333.42</v>
      </c>
      <c r="D19" s="22">
        <v>1178546.04</v>
      </c>
      <c r="E19" s="22" t="s">
        <v>9</v>
      </c>
      <c r="F19" s="22"/>
      <c r="H19" s="24"/>
    </row>
    <row r="20" spans="1:8">
      <c r="A20" s="28" t="s">
        <v>15</v>
      </c>
      <c r="B20" s="14">
        <v>43544433.189999998</v>
      </c>
      <c r="C20" s="14">
        <v>12850644.039999999</v>
      </c>
      <c r="D20" s="14">
        <v>1414026.22</v>
      </c>
      <c r="E20" s="14" t="s">
        <v>9</v>
      </c>
      <c r="F20" s="14"/>
      <c r="H20" s="24"/>
    </row>
    <row r="21" spans="1:8">
      <c r="A21" s="21" t="s">
        <v>16</v>
      </c>
      <c r="B21" s="22">
        <v>35180395.509999998</v>
      </c>
      <c r="C21" s="22">
        <v>4431567.78</v>
      </c>
      <c r="D21" s="22">
        <v>2855380.32</v>
      </c>
      <c r="E21" s="22" t="s">
        <v>9</v>
      </c>
      <c r="F21" s="22"/>
      <c r="H21" s="24"/>
    </row>
    <row r="22" spans="1:8">
      <c r="A22" s="28" t="s">
        <v>17</v>
      </c>
      <c r="B22" s="14">
        <v>35172902.079999998</v>
      </c>
      <c r="C22" s="14">
        <v>4031183.54</v>
      </c>
      <c r="D22" s="14">
        <v>5541477.7999999998</v>
      </c>
      <c r="E22" s="14" t="s">
        <v>9</v>
      </c>
      <c r="F22" s="14"/>
      <c r="H22" s="24"/>
    </row>
    <row r="23" spans="1:8">
      <c r="A23" s="21" t="s">
        <v>18</v>
      </c>
      <c r="B23" s="22">
        <v>94258784.909999996</v>
      </c>
      <c r="C23" s="22">
        <v>9317796.6199999992</v>
      </c>
      <c r="D23" s="22">
        <v>9366032.2400000002</v>
      </c>
      <c r="E23" s="22" t="s">
        <v>9</v>
      </c>
      <c r="F23" s="22"/>
      <c r="H23" s="24"/>
    </row>
    <row r="24" spans="1:8">
      <c r="A24" s="28" t="s">
        <v>19</v>
      </c>
      <c r="B24" s="14">
        <v>75177680.930000007</v>
      </c>
      <c r="C24" s="14">
        <v>5803887.0800000001</v>
      </c>
      <c r="D24" s="14">
        <v>1237262.94</v>
      </c>
      <c r="E24" s="14" t="s">
        <v>9</v>
      </c>
      <c r="F24" s="14"/>
      <c r="H24" s="24"/>
    </row>
    <row r="25" spans="1:8">
      <c r="A25" s="21" t="s">
        <v>20</v>
      </c>
      <c r="B25" s="22">
        <v>29360120.5</v>
      </c>
      <c r="C25" s="22">
        <v>2215676.54</v>
      </c>
      <c r="D25" s="22">
        <v>1600997.26</v>
      </c>
      <c r="E25" s="22" t="s">
        <v>9</v>
      </c>
      <c r="F25" s="22"/>
      <c r="H25" s="24"/>
    </row>
    <row r="26" spans="1:8">
      <c r="A26" s="28" t="s">
        <v>21</v>
      </c>
      <c r="B26" s="17"/>
      <c r="C26" s="17"/>
      <c r="D26" s="17"/>
      <c r="E26" s="17"/>
      <c r="F26" s="17"/>
      <c r="H26" s="24"/>
    </row>
    <row r="27" spans="1:8">
      <c r="A27" s="21" t="s">
        <v>22</v>
      </c>
      <c r="B27" s="22"/>
      <c r="C27" s="22"/>
      <c r="D27" s="22"/>
      <c r="E27" s="22"/>
      <c r="F27" s="22"/>
      <c r="H27" s="24"/>
    </row>
    <row r="28" spans="1:8">
      <c r="A28" s="29" t="s">
        <v>23</v>
      </c>
      <c r="B28" s="30">
        <v>526296273.91000003</v>
      </c>
      <c r="C28" s="107">
        <v>77734795.460000008</v>
      </c>
      <c r="D28" s="30">
        <v>31347876.120000005</v>
      </c>
      <c r="E28" s="30">
        <v>269962.5</v>
      </c>
      <c r="F28" s="30"/>
      <c r="H28" s="24"/>
    </row>
    <row r="29" spans="1:8">
      <c r="A29" s="108" t="s">
        <v>24</v>
      </c>
      <c r="F29" s="5"/>
    </row>
    <row r="30" spans="1:8">
      <c r="A30" s="33"/>
      <c r="E30" s="1"/>
      <c r="F30" s="5"/>
    </row>
    <row r="31" spans="1:8">
      <c r="A31" s="33"/>
      <c r="E31" s="1"/>
      <c r="F31" s="5"/>
    </row>
    <row r="32" spans="1:8">
      <c r="E32" s="1"/>
      <c r="F32" s="109"/>
    </row>
    <row r="33" spans="1:8">
      <c r="E33" s="1"/>
      <c r="F33" s="109"/>
    </row>
    <row r="34" spans="1:8">
      <c r="E34" s="1"/>
      <c r="F34" s="109"/>
    </row>
    <row r="35" spans="1:8">
      <c r="F35" s="5"/>
    </row>
    <row r="36" spans="1:8" ht="18">
      <c r="A36" s="8" t="s">
        <v>51</v>
      </c>
    </row>
    <row r="37" spans="1:8" ht="18">
      <c r="A37" s="8" t="s">
        <v>52</v>
      </c>
    </row>
    <row r="38" spans="1:8" ht="3" customHeight="1"/>
    <row r="39" spans="1:8" ht="38.25">
      <c r="A39" s="9">
        <v>40847</v>
      </c>
      <c r="B39" s="10" t="s">
        <v>44</v>
      </c>
      <c r="C39" s="76" t="s">
        <v>45</v>
      </c>
      <c r="D39" s="10" t="s">
        <v>46</v>
      </c>
      <c r="E39" s="91" t="s">
        <v>47</v>
      </c>
      <c r="F39" s="110" t="s">
        <v>48</v>
      </c>
    </row>
    <row r="40" spans="1:8" ht="25.5">
      <c r="A40" s="13" t="s">
        <v>29</v>
      </c>
      <c r="B40" s="14">
        <v>78</v>
      </c>
      <c r="C40" s="17">
        <v>93</v>
      </c>
      <c r="D40" s="17">
        <v>16</v>
      </c>
      <c r="E40" s="17">
        <v>2</v>
      </c>
      <c r="F40" s="17">
        <v>161</v>
      </c>
      <c r="H40" s="24"/>
    </row>
    <row r="41" spans="1:8" ht="25.5">
      <c r="A41" s="16" t="s">
        <v>30</v>
      </c>
      <c r="B41" s="14">
        <v>84</v>
      </c>
      <c r="C41" s="17">
        <v>2767</v>
      </c>
      <c r="D41" s="17">
        <v>5284</v>
      </c>
      <c r="E41" s="17">
        <v>4</v>
      </c>
      <c r="F41" s="17">
        <v>8139</v>
      </c>
      <c r="H41" s="24"/>
    </row>
    <row r="42" spans="1:8" ht="25.5">
      <c r="A42" s="13" t="s">
        <v>31</v>
      </c>
      <c r="B42" s="14">
        <v>66135247138.210892</v>
      </c>
      <c r="C42" s="17" t="s">
        <v>49</v>
      </c>
      <c r="D42" s="14" t="s">
        <v>49</v>
      </c>
      <c r="E42" s="17">
        <v>246614196.09999999</v>
      </c>
      <c r="F42" s="14">
        <v>66381861334.31089</v>
      </c>
      <c r="H42" s="24"/>
    </row>
    <row r="43" spans="1:8" ht="25.5" customHeight="1" thickBot="1">
      <c r="A43" s="19" t="s">
        <v>32</v>
      </c>
      <c r="B43" s="42">
        <v>24573919324.219898</v>
      </c>
      <c r="C43" s="20" t="s">
        <v>49</v>
      </c>
      <c r="D43" s="42" t="s">
        <v>49</v>
      </c>
      <c r="E43" s="20" t="s">
        <v>9</v>
      </c>
      <c r="F43" s="42">
        <v>24573919324.219898</v>
      </c>
      <c r="H43" s="24"/>
    </row>
    <row r="44" spans="1:8" s="5" customFormat="1" ht="12.75" customHeight="1">
      <c r="A44" s="25" t="s">
        <v>11</v>
      </c>
      <c r="B44" s="14">
        <v>5596959535.8200006</v>
      </c>
      <c r="C44" s="14">
        <v>50525538.640000001</v>
      </c>
      <c r="D44" s="14">
        <v>71356131.670000002</v>
      </c>
      <c r="E44" s="14">
        <v>3419833.12</v>
      </c>
      <c r="F44" s="17">
        <v>5722261039.250001</v>
      </c>
    </row>
    <row r="45" spans="1:8" s="5" customFormat="1" ht="12.75" customHeight="1">
      <c r="A45" s="21" t="s">
        <v>12</v>
      </c>
      <c r="B45" s="22">
        <v>5256690092.9400005</v>
      </c>
      <c r="C45" s="22">
        <v>105015962.27</v>
      </c>
      <c r="D45" s="22">
        <v>61835113.180000007</v>
      </c>
      <c r="E45" s="22">
        <v>1841410.88</v>
      </c>
      <c r="F45" s="106">
        <v>5425382579.2700014</v>
      </c>
    </row>
    <row r="46" spans="1:8" s="5" customFormat="1" ht="12.75" customHeight="1">
      <c r="A46" s="28" t="s">
        <v>13</v>
      </c>
      <c r="B46" s="14">
        <v>7801853937.6800003</v>
      </c>
      <c r="C46" s="14">
        <v>107189086.47</v>
      </c>
      <c r="D46" s="14">
        <v>86331361.909999996</v>
      </c>
      <c r="E46" s="14">
        <v>3698044.48</v>
      </c>
      <c r="F46" s="17">
        <v>7999072430.54</v>
      </c>
    </row>
    <row r="47" spans="1:8" s="5" customFormat="1" ht="12.75" customHeight="1">
      <c r="A47" s="21" t="s">
        <v>14</v>
      </c>
      <c r="B47" s="22">
        <v>4114268712.4400001</v>
      </c>
      <c r="C47" s="22">
        <v>103284053.28000002</v>
      </c>
      <c r="D47" s="22">
        <v>40689881.950000003</v>
      </c>
      <c r="E47" s="22">
        <v>1876840.02</v>
      </c>
      <c r="F47" s="106">
        <v>4260119487.6900001</v>
      </c>
    </row>
    <row r="48" spans="1:8" s="5" customFormat="1" ht="12.75" customHeight="1">
      <c r="A48" s="28" t="s">
        <v>15</v>
      </c>
      <c r="B48" s="14">
        <v>4491506942.960001</v>
      </c>
      <c r="C48" s="14">
        <v>106511039.29000001</v>
      </c>
      <c r="D48" s="14">
        <v>57673704.149999999</v>
      </c>
      <c r="E48" s="14">
        <v>2082013.72</v>
      </c>
      <c r="F48" s="17">
        <v>4657773700.1200008</v>
      </c>
    </row>
    <row r="49" spans="1:6">
      <c r="A49" s="21" t="s">
        <v>16</v>
      </c>
      <c r="B49" s="22">
        <v>5299466691.499999</v>
      </c>
      <c r="C49" s="22">
        <v>106967018.19999999</v>
      </c>
      <c r="D49" s="22">
        <v>42374450.25</v>
      </c>
      <c r="E49" s="22">
        <v>6471728.1399999997</v>
      </c>
      <c r="F49" s="106">
        <v>5455279888.0899992</v>
      </c>
    </row>
    <row r="50" spans="1:6">
      <c r="A50" s="28" t="s">
        <v>17</v>
      </c>
      <c r="B50" s="14">
        <v>4781231683.0799999</v>
      </c>
      <c r="C50" s="14">
        <v>96754352.950000003</v>
      </c>
      <c r="D50" s="14">
        <v>44708351.419999994</v>
      </c>
      <c r="E50" s="14">
        <v>22326435.699999999</v>
      </c>
      <c r="F50" s="17">
        <v>4945020823.1499996</v>
      </c>
    </row>
    <row r="51" spans="1:6">
      <c r="A51" s="21" t="s">
        <v>18</v>
      </c>
      <c r="B51" s="22">
        <v>6890828537.1599998</v>
      </c>
      <c r="C51" s="22">
        <v>50734548.390000001</v>
      </c>
      <c r="D51" s="22">
        <v>112729647.73</v>
      </c>
      <c r="E51" s="22">
        <v>10349315.880000001</v>
      </c>
      <c r="F51" s="106">
        <v>7064642049.1599998</v>
      </c>
    </row>
    <row r="52" spans="1:6">
      <c r="A52" s="28" t="s">
        <v>19</v>
      </c>
      <c r="B52" s="14">
        <v>5053662486.6800003</v>
      </c>
      <c r="C52" s="14">
        <v>111627333.09999999</v>
      </c>
      <c r="D52" s="14">
        <v>82109580.549999997</v>
      </c>
      <c r="E52" s="14">
        <v>2909676.6</v>
      </c>
      <c r="F52" s="17">
        <v>5250309076.9300013</v>
      </c>
    </row>
    <row r="53" spans="1:6">
      <c r="A53" s="21" t="s">
        <v>20</v>
      </c>
      <c r="B53" s="22">
        <v>3936423999.5599999</v>
      </c>
      <c r="C53" s="22">
        <v>70814829.599999994</v>
      </c>
      <c r="D53" s="22">
        <v>32966794.300000001</v>
      </c>
      <c r="E53" s="22">
        <v>8918708.1199999992</v>
      </c>
      <c r="F53" s="106">
        <v>4049124331.5799999</v>
      </c>
    </row>
    <row r="54" spans="1:6">
      <c r="A54" s="28" t="s">
        <v>21</v>
      </c>
      <c r="B54" s="14"/>
      <c r="C54" s="14"/>
      <c r="D54" s="14"/>
      <c r="E54" s="17"/>
      <c r="F54" s="17"/>
    </row>
    <row r="55" spans="1:6">
      <c r="A55" s="21" t="s">
        <v>22</v>
      </c>
      <c r="B55" s="22"/>
      <c r="C55" s="22"/>
      <c r="D55" s="22"/>
      <c r="E55" s="22"/>
      <c r="F55" s="106"/>
    </row>
    <row r="56" spans="1:6">
      <c r="A56" s="29" t="s">
        <v>23</v>
      </c>
      <c r="B56" s="30">
        <v>53222892619.82</v>
      </c>
      <c r="C56" s="30">
        <v>909423762.19000018</v>
      </c>
      <c r="D56" s="30">
        <v>632775017.1099999</v>
      </c>
      <c r="E56" s="30">
        <v>63894006.660000004</v>
      </c>
      <c r="F56" s="30">
        <v>54828985405.780006</v>
      </c>
    </row>
    <row r="57" spans="1:6">
      <c r="A57" s="108" t="s">
        <v>24</v>
      </c>
      <c r="B57" s="48"/>
      <c r="C57" s="48"/>
      <c r="D57" s="48"/>
      <c r="E57" s="48"/>
      <c r="F57" s="46"/>
    </row>
    <row r="58" spans="1:6">
      <c r="A58" s="52"/>
      <c r="B58" s="111"/>
      <c r="C58" s="111"/>
      <c r="D58" s="111"/>
      <c r="E58" s="111"/>
      <c r="F58" s="111"/>
    </row>
    <row r="59" spans="1:6">
      <c r="A59" s="1"/>
      <c r="B59" s="1"/>
      <c r="C59" s="1"/>
      <c r="D59" s="1"/>
      <c r="E59" s="1"/>
      <c r="F59" s="35"/>
    </row>
    <row r="60" spans="1:6">
      <c r="E60" s="1"/>
      <c r="F60" s="112"/>
    </row>
    <row r="61" spans="1:6">
      <c r="E61" s="1"/>
      <c r="F61" s="112"/>
    </row>
    <row r="62" spans="1:6">
      <c r="E62" s="1"/>
      <c r="F62" s="112"/>
    </row>
    <row r="67" spans="6:6" ht="15.75">
      <c r="F67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4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workbookViewId="0">
      <selection activeCell="E7" sqref="E7"/>
    </sheetView>
  </sheetViews>
  <sheetFormatPr baseColWidth="10" defaultRowHeight="12.75"/>
  <cols>
    <col min="1" max="1" width="22.42578125" customWidth="1"/>
    <col min="2" max="2" width="19.7109375" bestFit="1" customWidth="1"/>
    <col min="3" max="3" width="17.85546875" customWidth="1"/>
    <col min="4" max="4" width="17.7109375" customWidth="1"/>
    <col min="5" max="5" width="18.140625" customWidth="1"/>
    <col min="6" max="6" width="20.140625" customWidth="1"/>
    <col min="7" max="7" width="17.42578125" bestFit="1" customWidth="1"/>
    <col min="8" max="8" width="14.7109375" bestFit="1" customWidth="1"/>
  </cols>
  <sheetData>
    <row r="1" spans="1:6" ht="18" customHeight="1"/>
    <row r="2" spans="1:6" ht="20.100000000000001" customHeight="1">
      <c r="A2" s="114" t="s">
        <v>53</v>
      </c>
      <c r="B2" s="5"/>
      <c r="C2" s="5"/>
      <c r="D2" s="5"/>
      <c r="E2" s="5"/>
    </row>
    <row r="3" spans="1:6" ht="18">
      <c r="A3" s="104" t="s">
        <v>1</v>
      </c>
      <c r="B3" s="5"/>
      <c r="C3" s="5"/>
      <c r="D3" s="5"/>
      <c r="E3" s="5"/>
    </row>
    <row r="5" spans="1:6">
      <c r="D5" s="1"/>
    </row>
    <row r="7" spans="1:6" ht="15">
      <c r="D7" s="1"/>
      <c r="F7" s="115"/>
    </row>
    <row r="8" spans="1:6" ht="15">
      <c r="B8" s="105"/>
      <c r="F8" s="115"/>
    </row>
    <row r="9" spans="1:6">
      <c r="B9" s="1"/>
    </row>
    <row r="10" spans="1:6" ht="18">
      <c r="A10" s="8" t="s">
        <v>51</v>
      </c>
    </row>
    <row r="11" spans="1:6" ht="18">
      <c r="A11" s="36" t="s">
        <v>54</v>
      </c>
    </row>
    <row r="12" spans="1:6" ht="3" customHeight="1"/>
    <row r="13" spans="1:6" ht="38.25">
      <c r="A13" s="9">
        <v>40847</v>
      </c>
      <c r="B13" s="10" t="s">
        <v>44</v>
      </c>
      <c r="C13" s="76" t="s">
        <v>45</v>
      </c>
      <c r="D13" s="10" t="s">
        <v>46</v>
      </c>
      <c r="E13" s="91" t="s">
        <v>47</v>
      </c>
      <c r="F13" s="110" t="s">
        <v>48</v>
      </c>
    </row>
    <row r="14" spans="1:6" ht="25.5">
      <c r="A14" s="13" t="s">
        <v>29</v>
      </c>
      <c r="B14" s="14">
        <v>3</v>
      </c>
      <c r="C14" s="17">
        <v>172</v>
      </c>
      <c r="D14" s="17">
        <v>12</v>
      </c>
      <c r="E14" s="17">
        <v>34</v>
      </c>
      <c r="F14" s="17">
        <v>213</v>
      </c>
    </row>
    <row r="15" spans="1:6" ht="25.5">
      <c r="A15" s="16" t="s">
        <v>30</v>
      </c>
      <c r="B15" s="14">
        <v>3</v>
      </c>
      <c r="C15" s="17">
        <v>863</v>
      </c>
      <c r="D15" s="17">
        <v>107</v>
      </c>
      <c r="E15" s="17">
        <v>34</v>
      </c>
      <c r="F15" s="17">
        <v>1007</v>
      </c>
    </row>
    <row r="16" spans="1:6" ht="25.5">
      <c r="A16" s="13" t="s">
        <v>31</v>
      </c>
      <c r="B16" s="14">
        <v>191516755.80000001</v>
      </c>
      <c r="C16" s="17" t="s">
        <v>49</v>
      </c>
      <c r="D16" s="14" t="s">
        <v>49</v>
      </c>
      <c r="E16" s="17">
        <v>521381482.80000001</v>
      </c>
      <c r="F16" s="14">
        <v>712898238.60000002</v>
      </c>
    </row>
    <row r="17" spans="1:9" ht="25.5" customHeight="1" thickBot="1">
      <c r="A17" s="19" t="s">
        <v>32</v>
      </c>
      <c r="B17" s="42" t="s">
        <v>9</v>
      </c>
      <c r="C17" s="20" t="s">
        <v>49</v>
      </c>
      <c r="D17" s="42" t="s">
        <v>49</v>
      </c>
      <c r="E17" s="20">
        <v>1303145178.753</v>
      </c>
      <c r="F17" s="42">
        <v>1303145178.753</v>
      </c>
      <c r="H17" s="24"/>
      <c r="I17" s="24"/>
    </row>
    <row r="18" spans="1:9" s="5" customFormat="1" ht="12.75" customHeight="1">
      <c r="A18" s="25" t="s">
        <v>11</v>
      </c>
      <c r="B18" s="14">
        <v>1291749.06</v>
      </c>
      <c r="C18" s="14">
        <v>2307568.73</v>
      </c>
      <c r="D18" s="14">
        <v>1128580.3</v>
      </c>
      <c r="E18" s="14">
        <v>797802.96</v>
      </c>
      <c r="F18" s="17">
        <v>5525701.0499999998</v>
      </c>
      <c r="H18" s="116"/>
    </row>
    <row r="19" spans="1:9" s="5" customFormat="1" ht="12.75" customHeight="1">
      <c r="A19" s="21" t="s">
        <v>12</v>
      </c>
      <c r="B19" s="22">
        <v>672134.24</v>
      </c>
      <c r="C19" s="22">
        <v>29543801.27</v>
      </c>
      <c r="D19" s="22">
        <v>616245.48</v>
      </c>
      <c r="E19" s="22">
        <v>1301862.96</v>
      </c>
      <c r="F19" s="106">
        <v>32134043.949999999</v>
      </c>
      <c r="H19" s="116"/>
    </row>
    <row r="20" spans="1:9" s="5" customFormat="1" ht="12.75" customHeight="1">
      <c r="A20" s="28" t="s">
        <v>13</v>
      </c>
      <c r="B20" s="14">
        <v>2224850.02</v>
      </c>
      <c r="C20" s="14">
        <v>30217215.890000004</v>
      </c>
      <c r="D20" s="14">
        <v>284491.40000000002</v>
      </c>
      <c r="E20" s="14">
        <v>1608826</v>
      </c>
      <c r="F20" s="17">
        <v>34335383.310000002</v>
      </c>
      <c r="H20" s="116"/>
    </row>
    <row r="21" spans="1:9" s="5" customFormat="1" ht="12.75" customHeight="1">
      <c r="A21" s="21" t="s">
        <v>14</v>
      </c>
      <c r="B21" s="22">
        <v>889023.66</v>
      </c>
      <c r="C21" s="22">
        <v>28874557.009999998</v>
      </c>
      <c r="D21" s="22">
        <v>46852.6</v>
      </c>
      <c r="E21" s="22">
        <v>40531603.020000003</v>
      </c>
      <c r="F21" s="106">
        <v>70342036.290000007</v>
      </c>
      <c r="H21" s="116"/>
    </row>
    <row r="22" spans="1:9" s="5" customFormat="1" ht="12.75" customHeight="1">
      <c r="A22" s="28" t="s">
        <v>15</v>
      </c>
      <c r="B22" s="14">
        <v>2278043.7200000002</v>
      </c>
      <c r="C22" s="14">
        <v>30855624.090000004</v>
      </c>
      <c r="D22" s="14">
        <v>135399.29999999999</v>
      </c>
      <c r="E22" s="14">
        <v>5183427.62</v>
      </c>
      <c r="F22" s="17">
        <v>38452494.730000004</v>
      </c>
      <c r="H22" s="116"/>
    </row>
    <row r="23" spans="1:9">
      <c r="A23" s="21" t="s">
        <v>16</v>
      </c>
      <c r="B23" s="22">
        <v>1368630.58</v>
      </c>
      <c r="C23" s="22">
        <v>30386145.829999998</v>
      </c>
      <c r="D23" s="22">
        <v>92893.36</v>
      </c>
      <c r="E23" s="22">
        <v>5128190.88</v>
      </c>
      <c r="F23" s="106">
        <v>36975860.649999999</v>
      </c>
      <c r="H23" s="116"/>
    </row>
    <row r="24" spans="1:9">
      <c r="A24" s="28" t="s">
        <v>17</v>
      </c>
      <c r="B24" s="14">
        <v>982666.02</v>
      </c>
      <c r="C24" s="14">
        <v>28133724.390000001</v>
      </c>
      <c r="D24" s="14">
        <v>37212</v>
      </c>
      <c r="E24" s="14">
        <v>5296995.9800000004</v>
      </c>
      <c r="F24" s="17">
        <v>34450598.390000001</v>
      </c>
      <c r="H24" s="116"/>
    </row>
    <row r="25" spans="1:9">
      <c r="A25" s="21" t="s">
        <v>18</v>
      </c>
      <c r="B25" s="22">
        <v>1775536.32</v>
      </c>
      <c r="C25" s="22">
        <v>5905778.6699999999</v>
      </c>
      <c r="D25" s="22">
        <v>212966.04</v>
      </c>
      <c r="E25" s="22">
        <v>6541585.6200000001</v>
      </c>
      <c r="F25" s="106">
        <v>14435866.65</v>
      </c>
    </row>
    <row r="26" spans="1:9">
      <c r="A26" s="28" t="s">
        <v>19</v>
      </c>
      <c r="B26" s="14">
        <v>592940.38</v>
      </c>
      <c r="C26" s="14">
        <v>29720299.200000003</v>
      </c>
      <c r="D26" s="14">
        <v>109250.4</v>
      </c>
      <c r="E26" s="14">
        <v>3709481</v>
      </c>
      <c r="F26" s="17">
        <v>34131970.980000004</v>
      </c>
    </row>
    <row r="27" spans="1:9">
      <c r="A27" s="21" t="s">
        <v>20</v>
      </c>
      <c r="B27" s="22">
        <v>606548</v>
      </c>
      <c r="C27" s="22">
        <v>29482261.09</v>
      </c>
      <c r="D27" s="22">
        <v>210000</v>
      </c>
      <c r="E27" s="22">
        <v>2359392.2599999998</v>
      </c>
      <c r="F27" s="106">
        <v>32658201.350000001</v>
      </c>
    </row>
    <row r="28" spans="1:9">
      <c r="A28" s="28" t="s">
        <v>21</v>
      </c>
      <c r="B28" s="14"/>
      <c r="C28" s="14"/>
      <c r="D28" s="14"/>
      <c r="E28" s="17"/>
      <c r="F28" s="17"/>
    </row>
    <row r="29" spans="1:9">
      <c r="A29" s="21" t="s">
        <v>22</v>
      </c>
      <c r="B29" s="22"/>
      <c r="C29" s="22"/>
      <c r="D29" s="22"/>
      <c r="E29" s="22"/>
      <c r="F29" s="106"/>
    </row>
    <row r="30" spans="1:9">
      <c r="A30" s="29" t="s">
        <v>23</v>
      </c>
      <c r="B30" s="30">
        <v>12682122.000000002</v>
      </c>
      <c r="C30" s="30">
        <v>245426976.16999999</v>
      </c>
      <c r="D30" s="30">
        <v>2873890.88</v>
      </c>
      <c r="E30" s="30">
        <v>72459168.299999997</v>
      </c>
      <c r="F30" s="30">
        <v>333442157.35000008</v>
      </c>
    </row>
    <row r="31" spans="1:9">
      <c r="A31" s="108" t="s">
        <v>24</v>
      </c>
      <c r="B31" s="48"/>
      <c r="C31" s="48"/>
      <c r="D31" s="48"/>
      <c r="E31" s="48"/>
      <c r="F31" s="46"/>
    </row>
    <row r="32" spans="1:9" s="47" customFormat="1" ht="12.75" customHeight="1">
      <c r="A32" s="85"/>
      <c r="B32" s="81"/>
      <c r="C32" s="82"/>
      <c r="D32" s="82"/>
      <c r="E32" s="82"/>
      <c r="F32" s="82"/>
    </row>
    <row r="33" spans="1:9" s="47" customFormat="1" ht="12.75" customHeight="1">
      <c r="A33" s="85"/>
      <c r="B33" s="81"/>
      <c r="C33" s="82"/>
      <c r="D33" s="82"/>
      <c r="E33" s="82"/>
      <c r="F33" s="82"/>
    </row>
    <row r="34" spans="1:9" s="47" customFormat="1" ht="12.75" customHeight="1">
      <c r="A34" s="86"/>
    </row>
    <row r="38" spans="1:9" ht="18">
      <c r="A38" s="8" t="s">
        <v>51</v>
      </c>
    </row>
    <row r="39" spans="1:9" ht="18">
      <c r="A39" s="36" t="s">
        <v>55</v>
      </c>
    </row>
    <row r="40" spans="1:9" ht="3" customHeight="1"/>
    <row r="41" spans="1:9" ht="38.450000000000003" customHeight="1">
      <c r="A41" s="9">
        <v>40847</v>
      </c>
      <c r="B41" s="10" t="s">
        <v>44</v>
      </c>
      <c r="C41" s="76" t="s">
        <v>45</v>
      </c>
      <c r="D41" s="10" t="s">
        <v>46</v>
      </c>
      <c r="E41" s="91" t="s">
        <v>47</v>
      </c>
      <c r="F41" s="110" t="s">
        <v>48</v>
      </c>
    </row>
    <row r="42" spans="1:9" ht="25.5">
      <c r="A42" s="13" t="s">
        <v>29</v>
      </c>
      <c r="B42" s="14">
        <v>81</v>
      </c>
      <c r="C42" s="17">
        <v>235</v>
      </c>
      <c r="D42" s="17">
        <v>23</v>
      </c>
      <c r="E42" s="17">
        <v>36</v>
      </c>
      <c r="F42" s="17">
        <v>327</v>
      </c>
      <c r="G42" s="24"/>
      <c r="H42" s="24"/>
    </row>
    <row r="43" spans="1:9" ht="25.5">
      <c r="A43" s="16" t="s">
        <v>30</v>
      </c>
      <c r="B43" s="14">
        <v>87</v>
      </c>
      <c r="C43" s="17">
        <v>3630</v>
      </c>
      <c r="D43" s="17">
        <v>5391</v>
      </c>
      <c r="E43" s="17">
        <v>38</v>
      </c>
      <c r="F43" s="17">
        <v>9146</v>
      </c>
      <c r="G43" s="24"/>
      <c r="H43" s="24"/>
    </row>
    <row r="44" spans="1:9" ht="25.5">
      <c r="A44" s="13" t="s">
        <v>31</v>
      </c>
      <c r="B44" s="14">
        <v>66326763894.010895</v>
      </c>
      <c r="C44" s="17" t="s">
        <v>49</v>
      </c>
      <c r="D44" s="14" t="s">
        <v>49</v>
      </c>
      <c r="E44" s="17">
        <v>767995678.89999998</v>
      </c>
      <c r="F44" s="14">
        <v>67094759572.910896</v>
      </c>
      <c r="H44" s="24"/>
      <c r="I44" s="24"/>
    </row>
    <row r="45" spans="1:9" ht="25.5" customHeight="1" thickBot="1">
      <c r="A45" s="19" t="s">
        <v>32</v>
      </c>
      <c r="B45" s="42">
        <v>24573919324.219898</v>
      </c>
      <c r="C45" s="20" t="s">
        <v>49</v>
      </c>
      <c r="D45" s="42" t="s">
        <v>49</v>
      </c>
      <c r="E45" s="20">
        <v>1303145178.753</v>
      </c>
      <c r="F45" s="42">
        <v>25877064502.972897</v>
      </c>
      <c r="G45" s="24"/>
      <c r="H45" s="24"/>
      <c r="I45" s="24"/>
    </row>
    <row r="46" spans="1:9">
      <c r="A46" s="21" t="s">
        <v>10</v>
      </c>
      <c r="B46" s="22">
        <v>73530212182.479996</v>
      </c>
      <c r="C46" s="22">
        <v>2140365850.1500003</v>
      </c>
      <c r="D46" s="22">
        <v>728255231.61000001</v>
      </c>
      <c r="E46" s="22">
        <v>98563440.199999988</v>
      </c>
      <c r="F46" s="22">
        <v>76497396704.440002</v>
      </c>
      <c r="G46" s="24"/>
      <c r="H46" s="24"/>
    </row>
    <row r="47" spans="1:9">
      <c r="A47" s="25" t="s">
        <v>11</v>
      </c>
      <c r="B47" s="14">
        <v>5598251284.8800011</v>
      </c>
      <c r="C47" s="14">
        <v>52833107.369999997</v>
      </c>
      <c r="D47" s="14">
        <v>72484711.969999999</v>
      </c>
      <c r="E47" s="14">
        <v>4217636.08</v>
      </c>
      <c r="F47" s="17">
        <v>5727786740.3000011</v>
      </c>
      <c r="G47" s="24"/>
      <c r="H47" s="24"/>
    </row>
    <row r="48" spans="1:9">
      <c r="A48" s="21" t="s">
        <v>12</v>
      </c>
      <c r="B48" s="22">
        <v>5257362227.1800003</v>
      </c>
      <c r="C48" s="22">
        <v>134559763.53999999</v>
      </c>
      <c r="D48" s="22">
        <v>62451358.660000004</v>
      </c>
      <c r="E48" s="22">
        <v>3143273.84</v>
      </c>
      <c r="F48" s="106">
        <v>5457516623.2200003</v>
      </c>
      <c r="G48" s="24"/>
      <c r="H48" s="24"/>
    </row>
    <row r="49" spans="1:8">
      <c r="A49" s="28" t="s">
        <v>13</v>
      </c>
      <c r="B49" s="14">
        <v>7804078787.7000008</v>
      </c>
      <c r="C49" s="14">
        <v>137406302.35999998</v>
      </c>
      <c r="D49" s="14">
        <v>86615853.310000002</v>
      </c>
      <c r="E49" s="14">
        <v>5306870.4800000004</v>
      </c>
      <c r="F49" s="17">
        <v>8033407813.8500004</v>
      </c>
      <c r="G49" s="24"/>
      <c r="H49" s="24"/>
    </row>
    <row r="50" spans="1:8">
      <c r="A50" s="21" t="s">
        <v>14</v>
      </c>
      <c r="B50" s="22">
        <v>4115157736.0999999</v>
      </c>
      <c r="C50" s="22">
        <v>132158610.28999999</v>
      </c>
      <c r="D50" s="22">
        <v>40736734.550000004</v>
      </c>
      <c r="E50" s="22">
        <v>42408443.039999999</v>
      </c>
      <c r="F50" s="106">
        <v>4330461523.9800005</v>
      </c>
      <c r="G50" s="24"/>
      <c r="H50" s="24"/>
    </row>
    <row r="51" spans="1:8">
      <c r="A51" s="28" t="s">
        <v>15</v>
      </c>
      <c r="B51" s="14">
        <v>4493784986.6800013</v>
      </c>
      <c r="C51" s="14">
        <v>137366663.38</v>
      </c>
      <c r="D51" s="14">
        <v>57809103.449999996</v>
      </c>
      <c r="E51" s="14">
        <v>7265441.3399999999</v>
      </c>
      <c r="F51" s="17">
        <v>4696226194.8500013</v>
      </c>
      <c r="G51" s="24"/>
      <c r="H51" s="24"/>
    </row>
    <row r="52" spans="1:8">
      <c r="A52" s="21" t="s">
        <v>16</v>
      </c>
      <c r="B52" s="22">
        <v>5300835322.079999</v>
      </c>
      <c r="C52" s="22">
        <v>137353164.03</v>
      </c>
      <c r="D52" s="22">
        <v>42467343.609999999</v>
      </c>
      <c r="E52" s="22">
        <v>11599919.02</v>
      </c>
      <c r="F52" s="106">
        <v>5492255748.7399988</v>
      </c>
      <c r="G52" s="24"/>
      <c r="H52" s="24"/>
    </row>
    <row r="53" spans="1:8">
      <c r="A53" s="28" t="s">
        <v>17</v>
      </c>
      <c r="B53" s="14">
        <v>4782214349.1000004</v>
      </c>
      <c r="C53" s="14">
        <v>124888077.34</v>
      </c>
      <c r="D53" s="14">
        <v>44745563.419999994</v>
      </c>
      <c r="E53" s="14">
        <v>27623431.68</v>
      </c>
      <c r="F53" s="17">
        <v>4979471421.5400009</v>
      </c>
      <c r="G53" s="24"/>
      <c r="H53" s="24"/>
    </row>
    <row r="54" spans="1:8">
      <c r="A54" s="21" t="s">
        <v>18</v>
      </c>
      <c r="B54" s="22">
        <v>6892604073.4799995</v>
      </c>
      <c r="C54" s="22">
        <v>56640327.060000002</v>
      </c>
      <c r="D54" s="22">
        <v>112942613.77</v>
      </c>
      <c r="E54" s="22">
        <v>16890901.5</v>
      </c>
      <c r="F54" s="106">
        <v>7079077915.8100004</v>
      </c>
      <c r="G54" s="24"/>
      <c r="H54" s="24"/>
    </row>
    <row r="55" spans="1:8">
      <c r="A55" s="28" t="s">
        <v>19</v>
      </c>
      <c r="B55" s="14">
        <v>5054255427.0600004</v>
      </c>
      <c r="C55" s="14">
        <v>141347632.29999998</v>
      </c>
      <c r="D55" s="14">
        <v>82218830.950000003</v>
      </c>
      <c r="E55" s="14">
        <v>6619157.5999999996</v>
      </c>
      <c r="F55" s="17">
        <v>5284441047.9100008</v>
      </c>
      <c r="G55" s="24"/>
      <c r="H55" s="24"/>
    </row>
    <row r="56" spans="1:8">
      <c r="A56" s="21" t="s">
        <v>20</v>
      </c>
      <c r="B56" s="22">
        <v>3937030547.5599999</v>
      </c>
      <c r="C56" s="22">
        <v>100297090.69</v>
      </c>
      <c r="D56" s="22">
        <v>33176794.300000001</v>
      </c>
      <c r="E56" s="22">
        <v>11278100.380000001</v>
      </c>
      <c r="F56" s="106">
        <v>4081782532.9300003</v>
      </c>
      <c r="G56" s="24"/>
      <c r="H56" s="24"/>
    </row>
    <row r="57" spans="1:8">
      <c r="A57" s="28" t="s">
        <v>21</v>
      </c>
      <c r="B57" s="14"/>
      <c r="C57" s="14"/>
      <c r="D57" s="14"/>
      <c r="E57" s="17"/>
      <c r="F57" s="17"/>
      <c r="G57" s="24"/>
      <c r="H57" s="24"/>
    </row>
    <row r="58" spans="1:8">
      <c r="A58" s="21" t="s">
        <v>22</v>
      </c>
      <c r="B58" s="22"/>
      <c r="C58" s="22"/>
      <c r="D58" s="22"/>
      <c r="E58" s="22"/>
      <c r="F58" s="106"/>
      <c r="G58" s="24"/>
      <c r="H58" s="24"/>
    </row>
    <row r="59" spans="1:8">
      <c r="A59" s="29" t="s">
        <v>23</v>
      </c>
      <c r="B59" s="30">
        <v>53235574741.819992</v>
      </c>
      <c r="C59" s="30">
        <v>1154850738.3599999</v>
      </c>
      <c r="D59" s="30">
        <v>635648907.99000001</v>
      </c>
      <c r="E59" s="30">
        <v>136353174.95999998</v>
      </c>
      <c r="F59" s="30">
        <v>55162427563.130005</v>
      </c>
      <c r="G59" s="24"/>
      <c r="H59" s="24"/>
    </row>
    <row r="60" spans="1:8">
      <c r="A60" s="108" t="s">
        <v>24</v>
      </c>
    </row>
    <row r="65" spans="6:6" ht="15.75">
      <c r="F65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5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Normal="100" workbookViewId="0">
      <selection activeCell="I56" sqref="I56"/>
    </sheetView>
  </sheetViews>
  <sheetFormatPr baseColWidth="10" defaultRowHeight="12.75"/>
  <cols>
    <col min="1" max="1" width="15" customWidth="1"/>
    <col min="2" max="2" width="15.140625" customWidth="1"/>
    <col min="3" max="3" width="15.85546875" customWidth="1"/>
    <col min="4" max="4" width="14.5703125" customWidth="1"/>
    <col min="5" max="5" width="11.28515625" customWidth="1"/>
    <col min="6" max="6" width="10.85546875" customWidth="1"/>
    <col min="7" max="7" width="12.7109375" customWidth="1"/>
    <col min="8" max="8" width="12.140625" customWidth="1"/>
    <col min="9" max="9" width="13.85546875" customWidth="1"/>
    <col min="10" max="10" width="15.85546875" customWidth="1"/>
    <col min="11" max="12" width="13.7109375" bestFit="1" customWidth="1"/>
  </cols>
  <sheetData>
    <row r="1" spans="1:13" ht="18" customHeight="1"/>
    <row r="2" spans="1:13" ht="20.100000000000001" customHeight="1">
      <c r="A2" s="117" t="s">
        <v>56</v>
      </c>
      <c r="B2" s="5"/>
      <c r="C2" s="5"/>
      <c r="D2" s="5"/>
      <c r="E2" s="5"/>
      <c r="F2" s="5"/>
      <c r="G2" s="5"/>
      <c r="H2" s="5"/>
      <c r="I2" s="5"/>
    </row>
    <row r="3" spans="1:13" ht="20.25">
      <c r="A3" s="118" t="s">
        <v>57</v>
      </c>
      <c r="B3" s="5"/>
      <c r="C3" s="5"/>
      <c r="D3" s="5"/>
      <c r="E3" s="5"/>
      <c r="F3" s="5"/>
      <c r="G3" s="5"/>
      <c r="H3" s="5"/>
      <c r="I3" s="5"/>
    </row>
    <row r="5" spans="1:13">
      <c r="E5" s="1"/>
    </row>
    <row r="6" spans="1:13">
      <c r="B6" s="1"/>
      <c r="D6" t="s">
        <v>58</v>
      </c>
      <c r="F6" s="1"/>
    </row>
    <row r="10" spans="1:13" ht="18">
      <c r="A10" s="36" t="s">
        <v>63</v>
      </c>
    </row>
    <row r="11" spans="1:13" ht="3.95" customHeight="1"/>
    <row r="12" spans="1:13" ht="52.5" customHeight="1">
      <c r="A12" s="9">
        <v>40847</v>
      </c>
      <c r="B12" s="90" t="s">
        <v>64</v>
      </c>
      <c r="C12" s="90" t="s">
        <v>65</v>
      </c>
      <c r="D12" s="90" t="s">
        <v>66</v>
      </c>
      <c r="E12" s="76" t="s">
        <v>67</v>
      </c>
      <c r="F12" s="76" t="s">
        <v>68</v>
      </c>
      <c r="G12" s="76" t="s">
        <v>69</v>
      </c>
      <c r="H12" s="76" t="s">
        <v>70</v>
      </c>
      <c r="I12" s="90" t="s">
        <v>39</v>
      </c>
      <c r="J12" s="119" t="s">
        <v>48</v>
      </c>
    </row>
    <row r="13" spans="1:13" ht="25.5">
      <c r="A13" s="13" t="s">
        <v>29</v>
      </c>
      <c r="B13" s="17">
        <v>6</v>
      </c>
      <c r="C13" s="17">
        <v>70</v>
      </c>
      <c r="D13" s="17">
        <v>2</v>
      </c>
      <c r="E13" s="17">
        <v>3</v>
      </c>
      <c r="F13" s="17">
        <v>2</v>
      </c>
      <c r="G13" s="17">
        <v>93</v>
      </c>
      <c r="H13" s="17">
        <v>12</v>
      </c>
      <c r="I13" s="17">
        <v>4</v>
      </c>
      <c r="J13" s="120">
        <v>161</v>
      </c>
      <c r="K13" s="24"/>
    </row>
    <row r="14" spans="1:13" ht="25.5">
      <c r="A14" s="16" t="s">
        <v>30</v>
      </c>
      <c r="B14" s="17">
        <v>6</v>
      </c>
      <c r="C14" s="17">
        <v>76</v>
      </c>
      <c r="D14" s="17">
        <v>4</v>
      </c>
      <c r="E14" s="17">
        <v>2128</v>
      </c>
      <c r="F14" s="17">
        <v>2</v>
      </c>
      <c r="G14" s="17">
        <v>2767</v>
      </c>
      <c r="H14" s="17">
        <v>3134</v>
      </c>
      <c r="I14" s="17">
        <v>22</v>
      </c>
      <c r="J14" s="120">
        <v>8139</v>
      </c>
      <c r="K14" s="24"/>
      <c r="L14" s="24"/>
      <c r="M14" s="24"/>
    </row>
    <row r="15" spans="1:13" ht="26.25" thickBot="1">
      <c r="A15" s="19" t="s">
        <v>71</v>
      </c>
      <c r="B15" s="20">
        <v>24573919324.220001</v>
      </c>
      <c r="C15" s="20">
        <v>66091041338.210899</v>
      </c>
      <c r="D15" s="20">
        <v>246614196.09999999</v>
      </c>
      <c r="E15" s="20" t="s">
        <v>59</v>
      </c>
      <c r="F15" s="20">
        <v>44205800</v>
      </c>
      <c r="G15" s="20" t="s">
        <v>59</v>
      </c>
      <c r="H15" s="20" t="s">
        <v>59</v>
      </c>
      <c r="I15" s="20" t="s">
        <v>59</v>
      </c>
      <c r="J15" s="121">
        <v>90955780658.530914</v>
      </c>
      <c r="K15" s="24"/>
      <c r="L15" s="24"/>
      <c r="M15" s="24"/>
    </row>
    <row r="16" spans="1:13">
      <c r="A16" s="21" t="s">
        <v>10</v>
      </c>
      <c r="B16" s="22">
        <v>789704217.73999977</v>
      </c>
      <c r="C16" s="22">
        <v>72724515599.800003</v>
      </c>
      <c r="D16" s="22">
        <v>52680685.919999994</v>
      </c>
      <c r="E16" s="22">
        <v>49774315.539999992</v>
      </c>
      <c r="F16" s="22">
        <v>5513650.2199999997</v>
      </c>
      <c r="G16" s="22">
        <v>1747202976.3500004</v>
      </c>
      <c r="H16" s="22">
        <v>519639969.70999998</v>
      </c>
      <c r="I16" s="22">
        <v>113415502.25999999</v>
      </c>
      <c r="J16" s="122">
        <v>76002446917.540009</v>
      </c>
      <c r="K16" s="24"/>
    </row>
    <row r="17" spans="1:13">
      <c r="A17" s="28" t="s">
        <v>11</v>
      </c>
      <c r="B17" s="14">
        <v>30034885.699999999</v>
      </c>
      <c r="C17" s="14">
        <v>5566628875.7200003</v>
      </c>
      <c r="D17" s="14">
        <v>3419833.12</v>
      </c>
      <c r="E17" s="14">
        <v>2252462.06</v>
      </c>
      <c r="F17" s="14">
        <v>295774.40000000002</v>
      </c>
      <c r="G17" s="14">
        <v>50525538.640000001</v>
      </c>
      <c r="H17" s="14">
        <v>52154703.149999999</v>
      </c>
      <c r="I17" s="14">
        <v>16948966.460000001</v>
      </c>
      <c r="J17" s="120">
        <v>5722261039.25</v>
      </c>
      <c r="K17" s="24"/>
      <c r="L17" s="24"/>
      <c r="M17" s="24"/>
    </row>
    <row r="18" spans="1:13">
      <c r="A18" s="21" t="s">
        <v>12</v>
      </c>
      <c r="B18" s="22">
        <v>43060760.479999997</v>
      </c>
      <c r="C18" s="22">
        <v>5213388740.6599998</v>
      </c>
      <c r="D18" s="22">
        <v>1841410.88</v>
      </c>
      <c r="E18" s="22">
        <v>2085550.6</v>
      </c>
      <c r="F18" s="22">
        <v>240591.8</v>
      </c>
      <c r="G18" s="22">
        <v>105015962.27</v>
      </c>
      <c r="H18" s="22">
        <v>56775761.880000003</v>
      </c>
      <c r="I18" s="22">
        <v>2973800.7</v>
      </c>
      <c r="J18" s="122">
        <v>5425382579.2700005</v>
      </c>
      <c r="K18" s="24"/>
    </row>
    <row r="19" spans="1:13">
      <c r="A19" s="28" t="s">
        <v>13</v>
      </c>
      <c r="B19" s="14">
        <v>67763968.260000005</v>
      </c>
      <c r="C19" s="14">
        <v>7733732461.6199999</v>
      </c>
      <c r="D19" s="14">
        <v>3698044.48</v>
      </c>
      <c r="E19" s="14">
        <v>2655140.64</v>
      </c>
      <c r="F19" s="14">
        <v>357507.8</v>
      </c>
      <c r="G19" s="14">
        <v>107189086.47</v>
      </c>
      <c r="H19" s="14">
        <v>67486281.989999995</v>
      </c>
      <c r="I19" s="14">
        <v>16189939.279999999</v>
      </c>
      <c r="J19" s="120">
        <v>7999072430.54</v>
      </c>
      <c r="K19" s="24"/>
    </row>
    <row r="20" spans="1:13">
      <c r="A20" s="123" t="s">
        <v>14</v>
      </c>
      <c r="B20" s="22">
        <v>64815151.899999999</v>
      </c>
      <c r="C20" s="22">
        <v>4049261684.96</v>
      </c>
      <c r="D20" s="22">
        <v>1876840.02</v>
      </c>
      <c r="E20" s="22">
        <v>1166546.04</v>
      </c>
      <c r="F20" s="22">
        <v>191875.58</v>
      </c>
      <c r="G20" s="22">
        <v>103284053.28</v>
      </c>
      <c r="H20" s="22">
        <v>36552002.490000002</v>
      </c>
      <c r="I20" s="22">
        <v>2971333.42</v>
      </c>
      <c r="J20" s="122">
        <v>4260119487.6900001</v>
      </c>
      <c r="K20" s="24"/>
    </row>
    <row r="21" spans="1:13">
      <c r="A21" s="28" t="s">
        <v>15</v>
      </c>
      <c r="B21" s="14">
        <v>63329931.740000002</v>
      </c>
      <c r="C21" s="14">
        <v>4427542702.2200003</v>
      </c>
      <c r="D21" s="14">
        <v>2082013.72</v>
      </c>
      <c r="E21" s="14">
        <v>1283106.22</v>
      </c>
      <c r="F21" s="14">
        <v>634309</v>
      </c>
      <c r="G21" s="14">
        <v>106511039.29000001</v>
      </c>
      <c r="H21" s="14">
        <v>43539953.890000001</v>
      </c>
      <c r="I21" s="14">
        <v>12850644.039999999</v>
      </c>
      <c r="J21" s="120">
        <v>4657773700.1200008</v>
      </c>
      <c r="K21" s="24"/>
    </row>
    <row r="22" spans="1:13">
      <c r="A22" s="21" t="s">
        <v>16</v>
      </c>
      <c r="B22" s="22">
        <v>48418340.119999997</v>
      </c>
      <c r="C22" s="22">
        <v>5250613498.4799995</v>
      </c>
      <c r="D22" s="22">
        <v>6471728.1399999997</v>
      </c>
      <c r="E22" s="22">
        <v>2854907.56</v>
      </c>
      <c r="F22" s="22">
        <v>434852.9</v>
      </c>
      <c r="G22" s="22">
        <v>106967018.2</v>
      </c>
      <c r="H22" s="22">
        <v>35087974.909999996</v>
      </c>
      <c r="I22" s="22">
        <v>4431567.78</v>
      </c>
      <c r="J22" s="122">
        <v>5455279888.0899992</v>
      </c>
      <c r="K22" s="24"/>
    </row>
    <row r="23" spans="1:13">
      <c r="A23" s="28" t="s">
        <v>17</v>
      </c>
      <c r="B23" s="14">
        <v>34171433.200000003</v>
      </c>
      <c r="C23" s="14">
        <v>4746886932.6800003</v>
      </c>
      <c r="D23" s="14">
        <v>22326435.699999999</v>
      </c>
      <c r="E23" s="14">
        <v>5541477.7999999998</v>
      </c>
      <c r="F23" s="14">
        <v>173317.2</v>
      </c>
      <c r="G23" s="14">
        <v>96754352.950000003</v>
      </c>
      <c r="H23" s="14">
        <v>35135690.079999998</v>
      </c>
      <c r="I23" s="14">
        <v>4031183.54</v>
      </c>
      <c r="J23" s="120">
        <v>4945020823.1499996</v>
      </c>
      <c r="K23" s="24"/>
    </row>
    <row r="24" spans="1:13">
      <c r="A24" s="123" t="s">
        <v>18</v>
      </c>
      <c r="B24" s="22">
        <v>38658655.859999999</v>
      </c>
      <c r="C24" s="22">
        <v>6851920286.8000002</v>
      </c>
      <c r="D24" s="22">
        <v>10349315.880000001</v>
      </c>
      <c r="E24" s="22">
        <v>9250032.2400000002</v>
      </c>
      <c r="F24" s="22">
        <v>249594.5</v>
      </c>
      <c r="G24" s="22">
        <v>50734548.390000001</v>
      </c>
      <c r="H24" s="22">
        <v>94161818.870000005</v>
      </c>
      <c r="I24" s="22">
        <v>9317796.6199999992</v>
      </c>
      <c r="J24" s="122">
        <v>7064642049.1599998</v>
      </c>
      <c r="K24" s="24"/>
    </row>
    <row r="25" spans="1:13">
      <c r="A25" s="124" t="s">
        <v>19</v>
      </c>
      <c r="B25" s="14">
        <v>23581469.739999998</v>
      </c>
      <c r="C25" s="14">
        <v>5029837789.1400003</v>
      </c>
      <c r="D25" s="14">
        <v>2909676.6</v>
      </c>
      <c r="E25" s="14">
        <v>1129202.94</v>
      </c>
      <c r="F25" s="14">
        <v>243227.8</v>
      </c>
      <c r="G25" s="14">
        <v>111627333.09999999</v>
      </c>
      <c r="H25" s="14">
        <v>75176490.530000001</v>
      </c>
      <c r="I25" s="14">
        <v>5803887.0800000001</v>
      </c>
      <c r="J25" s="120">
        <v>5250309076.9300003</v>
      </c>
      <c r="K25" s="24"/>
    </row>
    <row r="26" spans="1:13">
      <c r="A26" s="21" t="s">
        <v>20</v>
      </c>
      <c r="B26" s="22">
        <v>17507014.18</v>
      </c>
      <c r="C26" s="22">
        <v>3918672336.3800001</v>
      </c>
      <c r="D26" s="106">
        <v>8918708.1199999992</v>
      </c>
      <c r="E26" s="22">
        <v>1390997.26</v>
      </c>
      <c r="F26" s="22">
        <v>244649</v>
      </c>
      <c r="G26" s="22">
        <v>70814829.599999994</v>
      </c>
      <c r="H26" s="22">
        <v>29360120.5</v>
      </c>
      <c r="I26" s="22">
        <v>2215676.54</v>
      </c>
      <c r="J26" s="122">
        <v>4049124331.5799999</v>
      </c>
      <c r="K26" s="24"/>
    </row>
    <row r="27" spans="1:13">
      <c r="A27" s="124" t="s">
        <v>21</v>
      </c>
      <c r="B27" s="17"/>
      <c r="C27" s="17"/>
      <c r="D27" s="17"/>
      <c r="E27" s="17"/>
      <c r="F27" s="17"/>
      <c r="G27" s="17"/>
      <c r="H27" s="17"/>
      <c r="I27" s="17"/>
      <c r="J27" s="120"/>
      <c r="K27" s="24"/>
    </row>
    <row r="28" spans="1:13">
      <c r="A28" s="21" t="s">
        <v>22</v>
      </c>
      <c r="B28" s="22"/>
      <c r="C28" s="22"/>
      <c r="D28" s="22"/>
      <c r="E28" s="22"/>
      <c r="F28" s="22"/>
      <c r="G28" s="22"/>
      <c r="H28" s="22"/>
      <c r="I28" s="22"/>
      <c r="J28" s="122"/>
      <c r="K28" s="24"/>
    </row>
    <row r="29" spans="1:13">
      <c r="A29" s="29" t="s">
        <v>23</v>
      </c>
      <c r="B29" s="30">
        <v>431341611.18000001</v>
      </c>
      <c r="C29" s="30">
        <v>52788485308.659996</v>
      </c>
      <c r="D29" s="30">
        <v>63894006.660000004</v>
      </c>
      <c r="E29" s="30">
        <v>29609423.360000007</v>
      </c>
      <c r="F29" s="30">
        <v>3065699.98</v>
      </c>
      <c r="G29" s="30">
        <v>909423762.19000006</v>
      </c>
      <c r="H29" s="30">
        <v>525430798.28999996</v>
      </c>
      <c r="I29" s="30">
        <v>77734795.460000008</v>
      </c>
      <c r="J29" s="30">
        <v>54828985405.780006</v>
      </c>
      <c r="K29" s="24"/>
      <c r="L29" s="24"/>
      <c r="M29" s="24"/>
    </row>
    <row r="30" spans="1:13">
      <c r="A30" s="108" t="s">
        <v>24</v>
      </c>
    </row>
    <row r="31" spans="1:13">
      <c r="A31" s="125" t="s">
        <v>60</v>
      </c>
    </row>
    <row r="32" spans="1:13">
      <c r="A32" s="108" t="s">
        <v>61</v>
      </c>
    </row>
    <row r="33" spans="1:10">
      <c r="A33" s="108" t="s">
        <v>62</v>
      </c>
    </row>
    <row r="34" spans="1:10">
      <c r="J34" s="34"/>
    </row>
    <row r="35" spans="1:10">
      <c r="J35" s="34"/>
    </row>
    <row r="40" spans="1:10" ht="18">
      <c r="A40" s="36" t="s">
        <v>72</v>
      </c>
    </row>
    <row r="41" spans="1:10" ht="3.95" customHeight="1"/>
    <row r="42" spans="1:10" ht="52.5" customHeight="1">
      <c r="A42" s="9">
        <v>40847</v>
      </c>
      <c r="B42" s="90" t="s">
        <v>64</v>
      </c>
      <c r="C42" s="90" t="s">
        <v>65</v>
      </c>
      <c r="D42" s="90" t="s">
        <v>66</v>
      </c>
      <c r="E42" s="76" t="s">
        <v>67</v>
      </c>
      <c r="F42" s="76" t="s">
        <v>68</v>
      </c>
      <c r="G42" s="76" t="s">
        <v>69</v>
      </c>
      <c r="H42" s="76" t="s">
        <v>70</v>
      </c>
      <c r="I42" s="90" t="s">
        <v>73</v>
      </c>
      <c r="J42" s="119" t="s">
        <v>48</v>
      </c>
    </row>
    <row r="43" spans="1:10" ht="25.5">
      <c r="A43" s="13" t="s">
        <v>29</v>
      </c>
      <c r="B43" s="17">
        <v>13</v>
      </c>
      <c r="C43" s="17">
        <v>19</v>
      </c>
      <c r="D43" s="17">
        <v>4</v>
      </c>
      <c r="E43" s="17">
        <v>4</v>
      </c>
      <c r="F43" s="17">
        <v>1</v>
      </c>
      <c r="G43" s="17">
        <v>172</v>
      </c>
      <c r="H43" s="17">
        <v>11</v>
      </c>
      <c r="I43" s="14">
        <v>0</v>
      </c>
      <c r="J43" s="120">
        <v>213</v>
      </c>
    </row>
    <row r="44" spans="1:10" ht="25.5">
      <c r="A44" s="16" t="s">
        <v>30</v>
      </c>
      <c r="B44" s="17">
        <v>13</v>
      </c>
      <c r="C44" s="17">
        <v>19</v>
      </c>
      <c r="D44" s="17">
        <v>4</v>
      </c>
      <c r="E44" s="17">
        <v>7</v>
      </c>
      <c r="F44" s="17">
        <v>1</v>
      </c>
      <c r="G44" s="17">
        <v>863</v>
      </c>
      <c r="H44" s="17">
        <v>100</v>
      </c>
      <c r="I44" s="126">
        <v>0</v>
      </c>
      <c r="J44" s="120">
        <v>1007</v>
      </c>
    </row>
    <row r="45" spans="1:10" ht="26.25" thickBot="1">
      <c r="A45" s="19" t="s">
        <v>71</v>
      </c>
      <c r="B45" s="20">
        <v>1303145178.753</v>
      </c>
      <c r="C45" s="20">
        <v>594172285.79999995</v>
      </c>
      <c r="D45" s="20">
        <v>105281051</v>
      </c>
      <c r="E45" s="20" t="s">
        <v>59</v>
      </c>
      <c r="F45" s="20">
        <v>13444901.800000001</v>
      </c>
      <c r="G45" s="20" t="s">
        <v>59</v>
      </c>
      <c r="H45" s="20" t="s">
        <v>59</v>
      </c>
      <c r="I45" s="42" t="s">
        <v>59</v>
      </c>
      <c r="J45" s="121">
        <v>2016043417.3529999</v>
      </c>
    </row>
    <row r="46" spans="1:10">
      <c r="A46" s="21" t="s">
        <v>10</v>
      </c>
      <c r="B46" s="22">
        <v>30453830.959999997</v>
      </c>
      <c r="C46" s="22">
        <v>20652577.860000003</v>
      </c>
      <c r="D46" s="22">
        <v>5255060.18</v>
      </c>
      <c r="E46" s="22">
        <v>25046557.619999997</v>
      </c>
      <c r="F46" s="22" t="s">
        <v>9</v>
      </c>
      <c r="G46" s="22">
        <v>393160828.79999995</v>
      </c>
      <c r="H46" s="22">
        <v>2961417</v>
      </c>
      <c r="I46" s="22">
        <v>17419514.480000004</v>
      </c>
      <c r="J46" s="122">
        <v>494949786.89999998</v>
      </c>
    </row>
    <row r="47" spans="1:10">
      <c r="A47" s="28" t="s">
        <v>11</v>
      </c>
      <c r="B47" s="14">
        <v>488585.64</v>
      </c>
      <c r="C47" s="14">
        <v>1585006.38</v>
      </c>
      <c r="D47" s="14">
        <v>15960</v>
      </c>
      <c r="E47" s="14">
        <v>574000</v>
      </c>
      <c r="F47" s="14" t="s">
        <v>9</v>
      </c>
      <c r="G47" s="14">
        <v>2307568.73</v>
      </c>
      <c r="H47" s="14">
        <v>284617.8</v>
      </c>
      <c r="I47" s="14">
        <v>269962.5</v>
      </c>
      <c r="J47" s="120">
        <v>5525701.0499999998</v>
      </c>
    </row>
    <row r="48" spans="1:10">
      <c r="A48" s="21" t="s">
        <v>12</v>
      </c>
      <c r="B48" s="22">
        <v>1024189.48</v>
      </c>
      <c r="C48" s="22">
        <v>933847.72</v>
      </c>
      <c r="D48" s="22">
        <v>15960</v>
      </c>
      <c r="E48" s="22">
        <v>441000</v>
      </c>
      <c r="F48" s="22" t="s">
        <v>9</v>
      </c>
      <c r="G48" s="22">
        <v>29543801.27</v>
      </c>
      <c r="H48" s="22">
        <v>175245.48</v>
      </c>
      <c r="I48" s="22" t="s">
        <v>9</v>
      </c>
      <c r="J48" s="122">
        <v>32134043.949999999</v>
      </c>
    </row>
    <row r="49" spans="1:10">
      <c r="A49" s="28" t="s">
        <v>13</v>
      </c>
      <c r="B49" s="14">
        <v>842624.88</v>
      </c>
      <c r="C49" s="14">
        <v>2991051.14</v>
      </c>
      <c r="D49" s="14" t="s">
        <v>9</v>
      </c>
      <c r="E49" s="14">
        <v>146000</v>
      </c>
      <c r="F49" s="14" t="s">
        <v>9</v>
      </c>
      <c r="G49" s="14">
        <v>30217215.890000001</v>
      </c>
      <c r="H49" s="14">
        <v>138491.4</v>
      </c>
      <c r="I49" s="14" t="s">
        <v>9</v>
      </c>
      <c r="J49" s="120">
        <v>34335383.310000002</v>
      </c>
    </row>
    <row r="50" spans="1:10">
      <c r="A50" s="123" t="s">
        <v>14</v>
      </c>
      <c r="B50" s="22">
        <v>39641475.979999997</v>
      </c>
      <c r="C50" s="22">
        <v>1771170.7</v>
      </c>
      <c r="D50" s="22">
        <v>7980</v>
      </c>
      <c r="E50" s="22">
        <v>12000</v>
      </c>
      <c r="F50" s="22" t="s">
        <v>9</v>
      </c>
      <c r="G50" s="22">
        <v>28874557.010000002</v>
      </c>
      <c r="H50" s="22">
        <v>34852.6</v>
      </c>
      <c r="I50" s="22" t="s">
        <v>9</v>
      </c>
      <c r="J50" s="122">
        <v>70342036.289999992</v>
      </c>
    </row>
    <row r="51" spans="1:10">
      <c r="A51" s="28" t="s">
        <v>15</v>
      </c>
      <c r="B51" s="14">
        <v>4487736.3600000003</v>
      </c>
      <c r="C51" s="14">
        <v>2973614.98</v>
      </c>
      <c r="D51" s="14">
        <v>120</v>
      </c>
      <c r="E51" s="14">
        <v>130920</v>
      </c>
      <c r="F51" s="14" t="s">
        <v>9</v>
      </c>
      <c r="G51" s="14">
        <v>30855624.09</v>
      </c>
      <c r="H51" s="14">
        <v>4479.3</v>
      </c>
      <c r="I51" s="14" t="s">
        <v>9</v>
      </c>
      <c r="J51" s="120">
        <v>38452494.729999997</v>
      </c>
    </row>
    <row r="52" spans="1:10">
      <c r="A52" s="21" t="s">
        <v>16</v>
      </c>
      <c r="B52" s="22">
        <v>4661287.9000000004</v>
      </c>
      <c r="C52" s="22">
        <v>1803613.56</v>
      </c>
      <c r="D52" s="22">
        <v>31920</v>
      </c>
      <c r="E52" s="22">
        <v>472.76</v>
      </c>
      <c r="F52" s="22" t="s">
        <v>9</v>
      </c>
      <c r="G52" s="22">
        <v>30386145.829999998</v>
      </c>
      <c r="H52" s="22">
        <v>92420.6</v>
      </c>
      <c r="I52" s="22" t="s">
        <v>9</v>
      </c>
      <c r="J52" s="122">
        <v>36975860.649999999</v>
      </c>
    </row>
    <row r="53" spans="1:10">
      <c r="A53" s="28" t="s">
        <v>17</v>
      </c>
      <c r="B53" s="14">
        <v>5112374.92</v>
      </c>
      <c r="C53" s="14">
        <v>1167287.08</v>
      </c>
      <c r="D53" s="14" t="s">
        <v>9</v>
      </c>
      <c r="E53" s="14" t="s">
        <v>9</v>
      </c>
      <c r="F53" s="14" t="s">
        <v>9</v>
      </c>
      <c r="G53" s="14">
        <v>28133724.390000001</v>
      </c>
      <c r="H53" s="14">
        <v>37212</v>
      </c>
      <c r="I53" s="14" t="s">
        <v>9</v>
      </c>
      <c r="J53" s="120">
        <v>34450598.390000001</v>
      </c>
    </row>
    <row r="54" spans="1:10">
      <c r="A54" s="123" t="s">
        <v>18</v>
      </c>
      <c r="B54" s="22">
        <v>5865971.2999999998</v>
      </c>
      <c r="C54" s="22">
        <v>2293090.64</v>
      </c>
      <c r="D54" s="22">
        <v>158060</v>
      </c>
      <c r="E54" s="22">
        <v>116000</v>
      </c>
      <c r="F54" s="22" t="s">
        <v>9</v>
      </c>
      <c r="G54" s="22">
        <v>5905778.6699999999</v>
      </c>
      <c r="H54" s="22">
        <v>96966.04</v>
      </c>
      <c r="I54" s="22" t="s">
        <v>9</v>
      </c>
      <c r="J54" s="122">
        <v>14435866.649999999</v>
      </c>
    </row>
    <row r="55" spans="1:10">
      <c r="A55" s="124" t="s">
        <v>19</v>
      </c>
      <c r="B55" s="14">
        <v>3375678.24</v>
      </c>
      <c r="C55" s="14">
        <v>926743.14</v>
      </c>
      <c r="D55" s="14" t="s">
        <v>9</v>
      </c>
      <c r="E55" s="14">
        <v>108060</v>
      </c>
      <c r="F55" s="14" t="s">
        <v>9</v>
      </c>
      <c r="G55" s="14">
        <v>29720299.199999999</v>
      </c>
      <c r="H55" s="14">
        <v>1190.4000000000001</v>
      </c>
      <c r="I55" s="14" t="s">
        <v>9</v>
      </c>
      <c r="J55" s="120">
        <v>34131970.979999997</v>
      </c>
    </row>
    <row r="56" spans="1:10">
      <c r="A56" s="21" t="s">
        <v>20</v>
      </c>
      <c r="B56" s="22">
        <v>1775608.48</v>
      </c>
      <c r="C56" s="22">
        <v>1190331.78</v>
      </c>
      <c r="D56" s="22" t="s">
        <v>9</v>
      </c>
      <c r="E56" s="22">
        <v>210000</v>
      </c>
      <c r="F56" s="22" t="s">
        <v>9</v>
      </c>
      <c r="G56" s="22">
        <v>29482261.09</v>
      </c>
      <c r="H56" s="22" t="s">
        <v>9</v>
      </c>
      <c r="I56" s="22" t="s">
        <v>9</v>
      </c>
      <c r="J56" s="122">
        <v>32658201.350000001</v>
      </c>
    </row>
    <row r="57" spans="1:10">
      <c r="A57" s="124" t="s">
        <v>21</v>
      </c>
      <c r="B57" s="17"/>
      <c r="C57" s="17"/>
      <c r="D57" s="17"/>
      <c r="E57" s="17"/>
      <c r="F57" s="14"/>
      <c r="G57" s="17"/>
      <c r="H57" s="17"/>
      <c r="I57" s="14"/>
      <c r="J57" s="120"/>
    </row>
    <row r="58" spans="1:10">
      <c r="A58" s="21" t="s">
        <v>22</v>
      </c>
      <c r="B58" s="22"/>
      <c r="C58" s="22"/>
      <c r="D58" s="22"/>
      <c r="E58" s="22"/>
      <c r="F58" s="22"/>
      <c r="G58" s="22"/>
      <c r="H58" s="22"/>
      <c r="I58" s="22"/>
      <c r="J58" s="122"/>
    </row>
    <row r="59" spans="1:10">
      <c r="A59" s="29" t="s">
        <v>23</v>
      </c>
      <c r="B59" s="30">
        <v>67275533.179999992</v>
      </c>
      <c r="C59" s="30">
        <v>17635757.120000001</v>
      </c>
      <c r="D59" s="30">
        <v>230000</v>
      </c>
      <c r="E59" s="30">
        <v>1738452.76</v>
      </c>
      <c r="F59" s="30" t="s">
        <v>9</v>
      </c>
      <c r="G59" s="30">
        <v>245426976.16999996</v>
      </c>
      <c r="H59" s="30">
        <v>865475.62</v>
      </c>
      <c r="I59" s="30">
        <v>269962.5</v>
      </c>
      <c r="J59" s="30">
        <v>333442157.35000002</v>
      </c>
    </row>
    <row r="60" spans="1:10">
      <c r="A60" s="108" t="s">
        <v>24</v>
      </c>
    </row>
    <row r="61" spans="1:10">
      <c r="A61" s="125" t="s">
        <v>60</v>
      </c>
    </row>
    <row r="62" spans="1:10">
      <c r="A62" s="108" t="s">
        <v>61</v>
      </c>
      <c r="C62" s="24"/>
    </row>
    <row r="63" spans="1:10">
      <c r="A63" s="108" t="s">
        <v>62</v>
      </c>
    </row>
    <row r="69" spans="10:10" ht="15.75">
      <c r="J69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3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zoomScaleNormal="100" workbookViewId="0">
      <selection activeCell="E5" sqref="E5"/>
    </sheetView>
  </sheetViews>
  <sheetFormatPr baseColWidth="10" defaultRowHeight="12.75"/>
  <cols>
    <col min="1" max="1" width="18.140625" customWidth="1"/>
    <col min="2" max="12" width="9.85546875" customWidth="1"/>
    <col min="13" max="13" width="9.85546875" bestFit="1" customWidth="1"/>
  </cols>
  <sheetData>
    <row r="1" spans="1:17" ht="18" customHeight="1"/>
    <row r="2" spans="1:17" ht="23.25">
      <c r="A2" s="117" t="s">
        <v>74</v>
      </c>
      <c r="B2" s="5"/>
      <c r="D2" s="5"/>
      <c r="E2" s="5"/>
      <c r="F2" s="5"/>
      <c r="G2" s="5"/>
      <c r="H2" s="5"/>
      <c r="I2" s="5"/>
      <c r="J2" s="5"/>
      <c r="K2" s="5"/>
    </row>
    <row r="3" spans="1:17" ht="18">
      <c r="A3" s="104" t="s">
        <v>75</v>
      </c>
      <c r="B3" s="5"/>
      <c r="D3" s="5"/>
      <c r="E3" s="5"/>
      <c r="F3" s="5"/>
      <c r="G3" s="5"/>
      <c r="H3" s="5"/>
      <c r="I3" s="5"/>
      <c r="J3" s="5"/>
      <c r="K3" s="5"/>
      <c r="L3" s="5"/>
    </row>
    <row r="4" spans="1:17" ht="25.35" customHeight="1">
      <c r="L4" s="127"/>
    </row>
    <row r="5" spans="1:17" ht="12.75" customHeight="1">
      <c r="F5" s="1"/>
      <c r="L5" s="127"/>
    </row>
    <row r="6" spans="1:17" ht="12.75" customHeight="1">
      <c r="E6" s="1"/>
      <c r="F6" s="1"/>
      <c r="G6" s="1"/>
      <c r="H6" s="1"/>
      <c r="I6" s="1"/>
      <c r="J6" s="1"/>
      <c r="K6" s="1"/>
      <c r="L6" s="128"/>
      <c r="M6" s="1"/>
    </row>
    <row r="7" spans="1:17" ht="12.75" customHeight="1">
      <c r="E7" s="1"/>
      <c r="L7" s="127"/>
    </row>
    <row r="8" spans="1:17" ht="12.75" customHeight="1">
      <c r="L8" s="127"/>
    </row>
    <row r="9" spans="1:17" ht="12.75" customHeight="1">
      <c r="L9" s="127"/>
    </row>
    <row r="10" spans="1:17" ht="3.95" customHeight="1"/>
    <row r="11" spans="1:17">
      <c r="A11" s="129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P11" s="1"/>
      <c r="Q11" s="1"/>
    </row>
    <row r="12" spans="1:17">
      <c r="A12" s="130"/>
      <c r="B12" s="131" t="s">
        <v>76</v>
      </c>
      <c r="C12" s="131" t="s">
        <v>77</v>
      </c>
      <c r="D12" s="131" t="s">
        <v>78</v>
      </c>
      <c r="E12" s="131" t="s">
        <v>79</v>
      </c>
      <c r="F12" s="131" t="s">
        <v>80</v>
      </c>
      <c r="G12" s="131" t="s">
        <v>81</v>
      </c>
      <c r="H12" s="131" t="s">
        <v>82</v>
      </c>
      <c r="I12" s="131" t="s">
        <v>83</v>
      </c>
      <c r="J12" s="131" t="s">
        <v>84</v>
      </c>
      <c r="K12" s="131" t="s">
        <v>85</v>
      </c>
      <c r="L12" s="131" t="s">
        <v>86</v>
      </c>
      <c r="P12" s="132"/>
      <c r="Q12" s="133"/>
    </row>
    <row r="13" spans="1:17">
      <c r="A13" s="134" t="s">
        <v>87</v>
      </c>
      <c r="B13" s="135">
        <v>2904.47</v>
      </c>
      <c r="C13" s="135">
        <v>1403.83</v>
      </c>
      <c r="D13" s="135">
        <v>1608.38</v>
      </c>
      <c r="E13" s="135">
        <v>1104.3900000000001</v>
      </c>
      <c r="F13" s="135">
        <v>188.13</v>
      </c>
      <c r="G13" s="135">
        <v>4319.7700000000004</v>
      </c>
      <c r="H13" s="135">
        <v>3958.4</v>
      </c>
      <c r="I13" s="135" t="s">
        <v>9</v>
      </c>
      <c r="J13" s="135" t="s">
        <v>9</v>
      </c>
      <c r="K13" s="135" t="s">
        <v>9</v>
      </c>
      <c r="L13" s="135" t="s">
        <v>9</v>
      </c>
      <c r="P13" s="136"/>
      <c r="Q13" s="137"/>
    </row>
    <row r="14" spans="1:17">
      <c r="A14" s="134" t="s">
        <v>88</v>
      </c>
      <c r="B14" s="138">
        <v>1947.85</v>
      </c>
      <c r="C14" s="138">
        <v>964.13</v>
      </c>
      <c r="D14" s="138">
        <v>1073.93</v>
      </c>
      <c r="E14" s="138">
        <v>790.6</v>
      </c>
      <c r="F14" s="138">
        <v>139.74</v>
      </c>
      <c r="G14" s="138">
        <v>2984.25</v>
      </c>
      <c r="H14" s="138">
        <v>2716.48</v>
      </c>
      <c r="I14" s="138">
        <v>918.5</v>
      </c>
      <c r="J14" s="138">
        <v>1740.69</v>
      </c>
      <c r="K14" s="138">
        <v>784.32</v>
      </c>
      <c r="L14" s="138">
        <v>1127.08</v>
      </c>
      <c r="P14" s="139"/>
      <c r="Q14" s="140"/>
    </row>
    <row r="15" spans="1:17">
      <c r="A15" s="141">
        <v>40819</v>
      </c>
      <c r="B15" s="142">
        <v>1879.51</v>
      </c>
      <c r="C15" s="142">
        <v>932.33</v>
      </c>
      <c r="D15" s="142">
        <v>1033.77</v>
      </c>
      <c r="E15" s="142">
        <v>765.93</v>
      </c>
      <c r="F15" s="142">
        <v>137.04</v>
      </c>
      <c r="G15" s="142">
        <v>2879.54</v>
      </c>
      <c r="H15" s="142">
        <v>2621.17</v>
      </c>
      <c r="I15" s="142">
        <v>887.35</v>
      </c>
      <c r="J15" s="142">
        <v>1705.82</v>
      </c>
      <c r="K15" s="142">
        <v>749.48</v>
      </c>
      <c r="L15" s="142">
        <v>1104.4100000000001</v>
      </c>
      <c r="P15" s="143"/>
      <c r="Q15" s="143"/>
    </row>
    <row r="16" spans="1:17">
      <c r="A16" s="141">
        <v>40820</v>
      </c>
      <c r="B16" s="142">
        <v>1829.49</v>
      </c>
      <c r="C16" s="142">
        <v>907.95</v>
      </c>
      <c r="D16" s="142">
        <v>1007.53</v>
      </c>
      <c r="E16" s="142">
        <v>749.26</v>
      </c>
      <c r="F16" s="142">
        <v>131.62</v>
      </c>
      <c r="G16" s="142">
        <v>2802.9</v>
      </c>
      <c r="H16" s="142">
        <v>2551.41</v>
      </c>
      <c r="I16" s="142">
        <v>856.38</v>
      </c>
      <c r="J16" s="142">
        <v>1646.29</v>
      </c>
      <c r="K16" s="142">
        <v>727.5</v>
      </c>
      <c r="L16" s="142">
        <v>1059.1099999999999</v>
      </c>
      <c r="P16" s="143"/>
      <c r="Q16" s="143"/>
    </row>
    <row r="17" spans="1:17">
      <c r="A17" s="141">
        <v>40821</v>
      </c>
      <c r="B17" s="142">
        <v>1934.12</v>
      </c>
      <c r="C17" s="142">
        <v>955.06</v>
      </c>
      <c r="D17" s="142">
        <v>1085.6300000000001</v>
      </c>
      <c r="E17" s="142">
        <v>781.51</v>
      </c>
      <c r="F17" s="142">
        <v>136.21</v>
      </c>
      <c r="G17" s="142">
        <v>2963.2</v>
      </c>
      <c r="H17" s="142">
        <v>2697.32</v>
      </c>
      <c r="I17" s="142">
        <v>895.79</v>
      </c>
      <c r="J17" s="142">
        <v>1681.49</v>
      </c>
      <c r="K17" s="142">
        <v>771.94</v>
      </c>
      <c r="L17" s="142">
        <v>1086.4000000000001</v>
      </c>
      <c r="P17" s="143"/>
      <c r="Q17" s="143"/>
    </row>
    <row r="18" spans="1:17">
      <c r="A18" s="141">
        <v>40822</v>
      </c>
      <c r="B18" s="142">
        <v>1969.32</v>
      </c>
      <c r="C18" s="142">
        <v>972.85</v>
      </c>
      <c r="D18" s="142">
        <v>1104.3599999999999</v>
      </c>
      <c r="E18" s="142">
        <v>793.61</v>
      </c>
      <c r="F18" s="142">
        <v>141.57</v>
      </c>
      <c r="G18" s="142">
        <v>3017.14</v>
      </c>
      <c r="H18" s="142">
        <v>2746.42</v>
      </c>
      <c r="I18" s="142">
        <v>919.82</v>
      </c>
      <c r="J18" s="142">
        <v>1717.29</v>
      </c>
      <c r="K18" s="142">
        <v>788.95</v>
      </c>
      <c r="L18" s="142">
        <v>1105.6600000000001</v>
      </c>
      <c r="P18" s="143"/>
      <c r="Q18" s="143"/>
    </row>
    <row r="19" spans="1:17">
      <c r="A19" s="141">
        <v>40823</v>
      </c>
      <c r="B19" s="142">
        <v>1998.17</v>
      </c>
      <c r="C19" s="142">
        <v>985.36</v>
      </c>
      <c r="D19" s="142">
        <v>1127.1300000000001</v>
      </c>
      <c r="E19" s="142">
        <v>802.27</v>
      </c>
      <c r="F19" s="142">
        <v>141.1</v>
      </c>
      <c r="G19" s="142">
        <v>3061.34</v>
      </c>
      <c r="H19" s="142">
        <v>2786.65</v>
      </c>
      <c r="I19" s="142">
        <v>930.37</v>
      </c>
      <c r="J19" s="142">
        <v>1699.01</v>
      </c>
      <c r="K19" s="142">
        <v>802.66</v>
      </c>
      <c r="L19" s="142">
        <v>1116.1400000000001</v>
      </c>
      <c r="P19" s="143"/>
      <c r="Q19" s="143"/>
    </row>
    <row r="20" spans="1:17">
      <c r="A20" s="141">
        <v>40826</v>
      </c>
      <c r="B20" s="142">
        <v>1975.32</v>
      </c>
      <c r="C20" s="142">
        <v>976.34</v>
      </c>
      <c r="D20" s="142">
        <v>1098.74</v>
      </c>
      <c r="E20" s="142">
        <v>796.11</v>
      </c>
      <c r="F20" s="142">
        <v>141.72</v>
      </c>
      <c r="G20" s="142">
        <v>3026.32</v>
      </c>
      <c r="H20" s="142">
        <v>2754.78</v>
      </c>
      <c r="I20" s="142">
        <v>944.77</v>
      </c>
      <c r="J20" s="142">
        <v>1775.07</v>
      </c>
      <c r="K20" s="142">
        <v>778.28</v>
      </c>
      <c r="L20" s="142">
        <v>1128.72</v>
      </c>
      <c r="P20" s="143"/>
      <c r="Q20" s="143"/>
    </row>
    <row r="21" spans="1:17">
      <c r="A21" s="141">
        <v>40827</v>
      </c>
      <c r="B21" s="142">
        <v>1926.96</v>
      </c>
      <c r="C21" s="142">
        <v>953.81</v>
      </c>
      <c r="D21" s="142">
        <v>1062.58</v>
      </c>
      <c r="E21" s="142">
        <v>779.75</v>
      </c>
      <c r="F21" s="142">
        <v>138.31</v>
      </c>
      <c r="G21" s="142">
        <v>2952.23</v>
      </c>
      <c r="H21" s="142">
        <v>2687.34</v>
      </c>
      <c r="I21" s="142">
        <v>929.49</v>
      </c>
      <c r="J21" s="142">
        <v>1741.06</v>
      </c>
      <c r="K21" s="142">
        <v>753.42</v>
      </c>
      <c r="L21" s="142">
        <v>1129.21</v>
      </c>
      <c r="P21" s="143"/>
      <c r="Q21" s="143"/>
    </row>
    <row r="22" spans="1:17">
      <c r="A22" s="141">
        <v>40828</v>
      </c>
      <c r="B22" s="142">
        <v>2007.22</v>
      </c>
      <c r="C22" s="142">
        <v>991.13</v>
      </c>
      <c r="D22" s="142">
        <v>1110.3900000000001</v>
      </c>
      <c r="E22" s="142">
        <v>808.92</v>
      </c>
      <c r="F22" s="142">
        <v>143.30000000000001</v>
      </c>
      <c r="G22" s="142">
        <v>3075.21</v>
      </c>
      <c r="H22" s="142">
        <v>2799.28</v>
      </c>
      <c r="I22" s="142">
        <v>968.78</v>
      </c>
      <c r="J22" s="142">
        <v>1765.85</v>
      </c>
      <c r="K22" s="142">
        <v>790.94</v>
      </c>
      <c r="L22" s="142">
        <v>1149.68</v>
      </c>
      <c r="P22" s="143"/>
      <c r="Q22" s="143"/>
    </row>
    <row r="23" spans="1:17">
      <c r="A23" s="141">
        <v>40829</v>
      </c>
      <c r="B23" s="142">
        <v>1969.04</v>
      </c>
      <c r="C23" s="142">
        <v>973.84</v>
      </c>
      <c r="D23" s="142">
        <v>1081.8900000000001</v>
      </c>
      <c r="E23" s="142">
        <v>797.05</v>
      </c>
      <c r="F23" s="142">
        <v>142.85</v>
      </c>
      <c r="G23" s="142">
        <v>3016.71</v>
      </c>
      <c r="H23" s="142">
        <v>2746.03</v>
      </c>
      <c r="I23" s="142">
        <v>959.22</v>
      </c>
      <c r="J23" s="142">
        <v>1764.37</v>
      </c>
      <c r="K23" s="142">
        <v>767.64</v>
      </c>
      <c r="L23" s="142">
        <v>1143.18</v>
      </c>
      <c r="P23" s="143"/>
      <c r="Q23" s="143"/>
    </row>
    <row r="24" spans="1:17">
      <c r="A24" s="141">
        <v>40830</v>
      </c>
      <c r="B24" s="142">
        <v>1989.42</v>
      </c>
      <c r="C24" s="142">
        <v>983.72</v>
      </c>
      <c r="D24" s="142">
        <v>1086.3900000000001</v>
      </c>
      <c r="E24" s="142">
        <v>803.71</v>
      </c>
      <c r="F24" s="142">
        <v>144.44999999999999</v>
      </c>
      <c r="G24" s="142">
        <v>3047.92</v>
      </c>
      <c r="H24" s="142">
        <v>2774.44</v>
      </c>
      <c r="I24" s="142">
        <v>984.51</v>
      </c>
      <c r="J24" s="142">
        <v>1811.79</v>
      </c>
      <c r="K24" s="142">
        <v>771.52</v>
      </c>
      <c r="L24" s="142">
        <v>1152.8399999999999</v>
      </c>
      <c r="P24" s="143"/>
      <c r="Q24" s="143"/>
    </row>
    <row r="25" spans="1:17">
      <c r="A25" s="141">
        <v>40833</v>
      </c>
      <c r="B25" s="142">
        <v>1969.1</v>
      </c>
      <c r="C25" s="142">
        <v>974.2</v>
      </c>
      <c r="D25" s="142">
        <v>1069.9000000000001</v>
      </c>
      <c r="E25" s="142">
        <v>797.73</v>
      </c>
      <c r="F25" s="142">
        <v>144.44999999999999</v>
      </c>
      <c r="G25" s="142">
        <v>3016.8</v>
      </c>
      <c r="H25" s="142">
        <v>2746.11</v>
      </c>
      <c r="I25" s="142">
        <v>971.44</v>
      </c>
      <c r="J25" s="142">
        <v>1807.68</v>
      </c>
      <c r="K25" s="142">
        <v>765.11</v>
      </c>
      <c r="L25" s="142">
        <v>1145.92</v>
      </c>
      <c r="P25" s="143"/>
      <c r="Q25" s="143"/>
    </row>
    <row r="26" spans="1:17">
      <c r="A26" s="141">
        <v>40834</v>
      </c>
      <c r="B26" s="142">
        <v>1961.21</v>
      </c>
      <c r="C26" s="142">
        <v>970.18</v>
      </c>
      <c r="D26" s="142">
        <v>1063.49</v>
      </c>
      <c r="E26" s="142">
        <v>794.88</v>
      </c>
      <c r="F26" s="142">
        <v>144.08000000000001</v>
      </c>
      <c r="G26" s="142">
        <v>3004.7</v>
      </c>
      <c r="H26" s="142">
        <v>2735.1</v>
      </c>
      <c r="I26" s="142">
        <v>975.35</v>
      </c>
      <c r="J26" s="142">
        <v>1780.91</v>
      </c>
      <c r="K26" s="142">
        <v>757.45</v>
      </c>
      <c r="L26" s="142">
        <v>1143.3699999999999</v>
      </c>
      <c r="P26" s="143"/>
      <c r="Q26" s="143"/>
    </row>
    <row r="27" spans="1:17">
      <c r="A27" s="141">
        <v>40835</v>
      </c>
      <c r="B27" s="142">
        <v>1952.4</v>
      </c>
      <c r="C27" s="142">
        <v>966.79</v>
      </c>
      <c r="D27" s="142">
        <v>1052.3900000000001</v>
      </c>
      <c r="E27" s="142">
        <v>793.25</v>
      </c>
      <c r="F27" s="142">
        <v>144.99</v>
      </c>
      <c r="G27" s="142">
        <v>2991.21</v>
      </c>
      <c r="H27" s="142">
        <v>2722.81</v>
      </c>
      <c r="I27" s="142">
        <v>965.7</v>
      </c>
      <c r="J27" s="142">
        <v>1827.37</v>
      </c>
      <c r="K27" s="142">
        <v>766.06</v>
      </c>
      <c r="L27" s="142">
        <v>1130.54</v>
      </c>
      <c r="P27" s="143"/>
      <c r="Q27" s="143"/>
    </row>
    <row r="28" spans="1:17">
      <c r="A28" s="141">
        <v>40836</v>
      </c>
      <c r="B28" s="142">
        <v>1900.58</v>
      </c>
      <c r="C28" s="142">
        <v>942.83</v>
      </c>
      <c r="D28" s="142">
        <v>1023.49</v>
      </c>
      <c r="E28" s="142">
        <v>775.43</v>
      </c>
      <c r="F28" s="142">
        <v>140.28</v>
      </c>
      <c r="G28" s="142">
        <v>2911.82</v>
      </c>
      <c r="H28" s="142">
        <v>2650.55</v>
      </c>
      <c r="I28" s="142">
        <v>938.19</v>
      </c>
      <c r="J28" s="142">
        <v>1822.55</v>
      </c>
      <c r="K28" s="142">
        <v>740.75</v>
      </c>
      <c r="L28" s="142">
        <v>1118.71</v>
      </c>
      <c r="P28" s="143"/>
      <c r="Q28" s="143"/>
    </row>
    <row r="29" spans="1:17">
      <c r="A29" s="141">
        <v>40837</v>
      </c>
      <c r="B29" s="142">
        <v>1956.74</v>
      </c>
      <c r="C29" s="142">
        <v>968.12</v>
      </c>
      <c r="D29" s="142">
        <v>1065.47</v>
      </c>
      <c r="E29" s="142">
        <v>792.99</v>
      </c>
      <c r="F29" s="142">
        <v>142.19999999999999</v>
      </c>
      <c r="G29" s="142">
        <v>2997.86</v>
      </c>
      <c r="H29" s="142">
        <v>2728.87</v>
      </c>
      <c r="I29" s="142">
        <v>963.53</v>
      </c>
      <c r="J29" s="142">
        <v>1826.12</v>
      </c>
      <c r="K29" s="142">
        <v>761.16</v>
      </c>
      <c r="L29" s="142">
        <v>1133.1099999999999</v>
      </c>
      <c r="P29" s="143"/>
      <c r="Q29" s="143"/>
    </row>
    <row r="30" spans="1:17">
      <c r="A30" s="141">
        <v>40840</v>
      </c>
      <c r="B30" s="142">
        <v>1984.56</v>
      </c>
      <c r="C30" s="142">
        <v>980.67</v>
      </c>
      <c r="D30" s="142">
        <v>1081.28</v>
      </c>
      <c r="E30" s="142">
        <v>800.31</v>
      </c>
      <c r="F30" s="142">
        <v>144.01</v>
      </c>
      <c r="G30" s="142">
        <v>3040.48</v>
      </c>
      <c r="H30" s="142">
        <v>2767.66</v>
      </c>
      <c r="I30" s="142">
        <v>983.27</v>
      </c>
      <c r="J30" s="142">
        <v>1836.76</v>
      </c>
      <c r="K30" s="142">
        <v>772.56</v>
      </c>
      <c r="L30" s="142">
        <v>1146.26</v>
      </c>
      <c r="P30" s="143"/>
      <c r="Q30" s="143"/>
    </row>
    <row r="31" spans="1:17">
      <c r="A31" s="141">
        <v>40841</v>
      </c>
      <c r="B31" s="142">
        <v>1979.47</v>
      </c>
      <c r="C31" s="142">
        <v>978.17</v>
      </c>
      <c r="D31" s="142">
        <v>1075.1600000000001</v>
      </c>
      <c r="E31" s="142">
        <v>797.46</v>
      </c>
      <c r="F31" s="142">
        <v>146.27000000000001</v>
      </c>
      <c r="G31" s="142">
        <v>3032.69</v>
      </c>
      <c r="H31" s="142">
        <v>2760.58</v>
      </c>
      <c r="I31" s="142">
        <v>975.74</v>
      </c>
      <c r="J31" s="142">
        <v>1828.79</v>
      </c>
      <c r="K31" s="142">
        <v>778.07</v>
      </c>
      <c r="L31" s="142">
        <v>1142.47</v>
      </c>
      <c r="P31" s="143"/>
      <c r="Q31" s="143"/>
    </row>
    <row r="32" spans="1:17">
      <c r="A32" s="141">
        <v>40843</v>
      </c>
      <c r="B32" s="142">
        <v>2094.58</v>
      </c>
      <c r="C32" s="142">
        <v>1031.06</v>
      </c>
      <c r="D32" s="142">
        <v>1150.21</v>
      </c>
      <c r="E32" s="142">
        <v>834.55</v>
      </c>
      <c r="F32" s="142">
        <v>151.52000000000001</v>
      </c>
      <c r="G32" s="142">
        <v>3209.04</v>
      </c>
      <c r="H32" s="142">
        <v>2921.1</v>
      </c>
      <c r="I32" s="142">
        <v>1020.25</v>
      </c>
      <c r="J32" s="142">
        <v>1867.84</v>
      </c>
      <c r="K32" s="142">
        <v>828.52</v>
      </c>
      <c r="L32" s="142">
        <v>1179.94</v>
      </c>
      <c r="P32" s="143"/>
      <c r="Q32" s="143"/>
    </row>
    <row r="33" spans="1:17">
      <c r="A33" s="141">
        <v>40844</v>
      </c>
      <c r="B33" s="142">
        <v>2065.3000000000002</v>
      </c>
      <c r="C33" s="142">
        <v>1018.37</v>
      </c>
      <c r="D33" s="142">
        <v>1131.94</v>
      </c>
      <c r="E33" s="142">
        <v>825.59</v>
      </c>
      <c r="F33" s="142">
        <v>152.15</v>
      </c>
      <c r="G33" s="142">
        <v>3164.17</v>
      </c>
      <c r="H33" s="142">
        <v>2880.26</v>
      </c>
      <c r="I33" s="142">
        <v>1019</v>
      </c>
      <c r="J33" s="142">
        <v>1862.63</v>
      </c>
      <c r="K33" s="142">
        <v>813.13</v>
      </c>
      <c r="L33" s="142">
        <v>1174.75</v>
      </c>
      <c r="P33" s="143"/>
      <c r="Q33" s="143"/>
    </row>
    <row r="34" spans="1:17">
      <c r="A34" s="141">
        <v>40847</v>
      </c>
      <c r="B34" s="142">
        <v>1983.75</v>
      </c>
      <c r="C34" s="142">
        <v>981.56</v>
      </c>
      <c r="D34" s="142">
        <v>1077.8399999999999</v>
      </c>
      <c r="E34" s="142">
        <v>799.11</v>
      </c>
      <c r="F34" s="142">
        <v>149.76</v>
      </c>
      <c r="G34" s="142">
        <v>3039.24</v>
      </c>
      <c r="H34" s="142">
        <v>2766.54</v>
      </c>
      <c r="I34" s="142">
        <v>987.52</v>
      </c>
      <c r="J34" s="142">
        <v>1846.34</v>
      </c>
      <c r="K34" s="142">
        <v>772.49</v>
      </c>
      <c r="L34" s="142">
        <v>1161.5</v>
      </c>
      <c r="P34" s="143"/>
      <c r="Q34" s="143"/>
    </row>
    <row r="35" spans="1:17">
      <c r="A35" s="144" t="s">
        <v>89</v>
      </c>
      <c r="B35" s="145">
        <v>-0.317</v>
      </c>
      <c r="C35" s="145">
        <v>-0.30080000000000001</v>
      </c>
      <c r="D35" s="145">
        <v>-0.32990000000000003</v>
      </c>
      <c r="E35" s="145">
        <v>-0.27639999999999998</v>
      </c>
      <c r="F35" s="145">
        <v>-0.2039</v>
      </c>
      <c r="G35" s="145">
        <v>-0.2964</v>
      </c>
      <c r="H35" s="145">
        <v>-0.30109999999999998</v>
      </c>
      <c r="I35" s="145" t="s">
        <v>9</v>
      </c>
      <c r="J35" s="145" t="s">
        <v>9</v>
      </c>
      <c r="K35" s="145" t="s">
        <v>9</v>
      </c>
      <c r="L35" s="145" t="s">
        <v>9</v>
      </c>
      <c r="P35" s="146"/>
      <c r="Q35" s="147"/>
    </row>
    <row r="36" spans="1:17">
      <c r="A36" s="148" t="s">
        <v>90</v>
      </c>
      <c r="B36" s="149">
        <v>1.84E-2</v>
      </c>
      <c r="C36" s="149">
        <v>1.8100000000000002E-2</v>
      </c>
      <c r="D36" s="149">
        <v>3.5999999999999999E-3</v>
      </c>
      <c r="E36" s="149">
        <v>1.0800000000000001E-2</v>
      </c>
      <c r="F36" s="149">
        <v>7.17E-2</v>
      </c>
      <c r="G36" s="149">
        <v>1.84E-2</v>
      </c>
      <c r="H36" s="149">
        <v>1.84E-2</v>
      </c>
      <c r="I36" s="149">
        <v>7.51E-2</v>
      </c>
      <c r="J36" s="149">
        <v>6.0699999999999997E-2</v>
      </c>
      <c r="K36" s="149">
        <v>-1.5100000000000001E-2</v>
      </c>
      <c r="L36" s="149">
        <v>3.0499999999999999E-2</v>
      </c>
      <c r="P36" s="146"/>
      <c r="Q36" s="150"/>
    </row>
    <row r="37" spans="1:17">
      <c r="A37" s="151" t="s">
        <v>91</v>
      </c>
      <c r="B37" s="142">
        <v>2094.58</v>
      </c>
      <c r="C37" s="142">
        <v>1031.06</v>
      </c>
      <c r="D37" s="142">
        <v>1150.21</v>
      </c>
      <c r="E37" s="142">
        <v>834.55</v>
      </c>
      <c r="F37" s="142">
        <v>152.15</v>
      </c>
      <c r="G37" s="142">
        <v>3209.04</v>
      </c>
      <c r="H37" s="142">
        <v>2921.1</v>
      </c>
      <c r="I37" s="142">
        <v>1020.25</v>
      </c>
      <c r="J37" s="142">
        <v>1867.84</v>
      </c>
      <c r="K37" s="142">
        <v>828.52</v>
      </c>
      <c r="L37" s="142">
        <v>1179.94</v>
      </c>
      <c r="P37" s="152"/>
      <c r="Q37" s="143"/>
    </row>
    <row r="38" spans="1:17">
      <c r="A38" s="153" t="s">
        <v>92</v>
      </c>
      <c r="B38" s="154">
        <v>40843</v>
      </c>
      <c r="C38" s="154">
        <v>40843</v>
      </c>
      <c r="D38" s="154">
        <v>40843</v>
      </c>
      <c r="E38" s="154">
        <v>40843</v>
      </c>
      <c r="F38" s="154">
        <v>40844</v>
      </c>
      <c r="G38" s="154">
        <v>40843</v>
      </c>
      <c r="H38" s="154">
        <v>40843</v>
      </c>
      <c r="I38" s="154">
        <v>40843</v>
      </c>
      <c r="J38" s="154">
        <v>40843</v>
      </c>
      <c r="K38" s="154">
        <v>40843</v>
      </c>
      <c r="L38" s="154">
        <v>40843</v>
      </c>
      <c r="P38" s="155"/>
      <c r="Q38" s="156"/>
    </row>
    <row r="39" spans="1:17">
      <c r="A39" s="157" t="s">
        <v>93</v>
      </c>
      <c r="B39" s="158">
        <v>1829.49</v>
      </c>
      <c r="C39" s="158">
        <v>907.95</v>
      </c>
      <c r="D39" s="158">
        <v>1007.53</v>
      </c>
      <c r="E39" s="158">
        <v>749.26</v>
      </c>
      <c r="F39" s="158">
        <v>131.62</v>
      </c>
      <c r="G39" s="158">
        <v>2802.9</v>
      </c>
      <c r="H39" s="158">
        <v>2551.41</v>
      </c>
      <c r="I39" s="158">
        <v>856.38</v>
      </c>
      <c r="J39" s="158">
        <v>1646.29</v>
      </c>
      <c r="K39" s="158">
        <v>727.5</v>
      </c>
      <c r="L39" s="158">
        <v>1059.1099999999999</v>
      </c>
      <c r="P39" s="152"/>
      <c r="Q39" s="143"/>
    </row>
    <row r="40" spans="1:17">
      <c r="A40" s="159" t="s">
        <v>94</v>
      </c>
      <c r="B40" s="160">
        <v>40820</v>
      </c>
      <c r="C40" s="160">
        <v>40820</v>
      </c>
      <c r="D40" s="160">
        <v>40820</v>
      </c>
      <c r="E40" s="160">
        <v>40820</v>
      </c>
      <c r="F40" s="160">
        <v>40820</v>
      </c>
      <c r="G40" s="160">
        <v>40820</v>
      </c>
      <c r="H40" s="160">
        <v>40820</v>
      </c>
      <c r="I40" s="160">
        <v>40820</v>
      </c>
      <c r="J40" s="160">
        <v>40820</v>
      </c>
      <c r="K40" s="160">
        <v>40820</v>
      </c>
      <c r="L40" s="160">
        <v>40820</v>
      </c>
      <c r="P40" s="155"/>
      <c r="Q40" s="156"/>
    </row>
    <row r="41" spans="1:17">
      <c r="A41" s="161" t="s">
        <v>95</v>
      </c>
      <c r="B41" s="142">
        <v>3000.7</v>
      </c>
      <c r="C41" s="142">
        <v>1448.61</v>
      </c>
      <c r="D41" s="142">
        <v>1671.36</v>
      </c>
      <c r="E41" s="142">
        <v>1142.47</v>
      </c>
      <c r="F41" s="142">
        <v>199.6</v>
      </c>
      <c r="G41" s="142">
        <v>4464.5600000000004</v>
      </c>
      <c r="H41" s="142">
        <v>4090.69</v>
      </c>
      <c r="I41" s="142">
        <v>1053.51</v>
      </c>
      <c r="J41" s="142">
        <v>1867.84</v>
      </c>
      <c r="K41" s="142">
        <v>941.17</v>
      </c>
      <c r="L41" s="142">
        <v>1211.01</v>
      </c>
      <c r="P41" s="152"/>
      <c r="Q41" s="143"/>
    </row>
    <row r="42" spans="1:17">
      <c r="A42" s="153" t="s">
        <v>96</v>
      </c>
      <c r="B42" s="154">
        <v>40588</v>
      </c>
      <c r="C42" s="154">
        <v>40588</v>
      </c>
      <c r="D42" s="154">
        <v>40590</v>
      </c>
      <c r="E42" s="154">
        <v>40588</v>
      </c>
      <c r="F42" s="154">
        <v>40666</v>
      </c>
      <c r="G42" s="154">
        <v>40588</v>
      </c>
      <c r="H42" s="154">
        <v>40588</v>
      </c>
      <c r="I42" s="154">
        <v>40787</v>
      </c>
      <c r="J42" s="154">
        <v>40843</v>
      </c>
      <c r="K42" s="154">
        <v>40787</v>
      </c>
      <c r="L42" s="154">
        <v>40787</v>
      </c>
      <c r="P42" s="155"/>
      <c r="Q42" s="156"/>
    </row>
    <row r="43" spans="1:17">
      <c r="A43" s="148" t="s">
        <v>97</v>
      </c>
      <c r="B43" s="158">
        <v>1829.49</v>
      </c>
      <c r="C43" s="158">
        <v>907.95</v>
      </c>
      <c r="D43" s="158">
        <v>1007.53</v>
      </c>
      <c r="E43" s="158">
        <v>749.26</v>
      </c>
      <c r="F43" s="158">
        <v>131.62</v>
      </c>
      <c r="G43" s="158">
        <v>2802.9</v>
      </c>
      <c r="H43" s="158">
        <v>2551.41</v>
      </c>
      <c r="I43" s="158">
        <v>856.38</v>
      </c>
      <c r="J43" s="158">
        <v>1646.29</v>
      </c>
      <c r="K43" s="158">
        <v>727.5</v>
      </c>
      <c r="L43" s="158">
        <v>1059.1099999999999</v>
      </c>
      <c r="P43" s="152"/>
      <c r="Q43" s="143"/>
    </row>
    <row r="44" spans="1:17">
      <c r="A44" s="159" t="s">
        <v>98</v>
      </c>
      <c r="B44" s="160">
        <v>40820</v>
      </c>
      <c r="C44" s="160">
        <v>40820</v>
      </c>
      <c r="D44" s="160">
        <v>40820</v>
      </c>
      <c r="E44" s="160">
        <v>40820</v>
      </c>
      <c r="F44" s="160">
        <v>40820</v>
      </c>
      <c r="G44" s="160">
        <v>40820</v>
      </c>
      <c r="H44" s="160">
        <v>40820</v>
      </c>
      <c r="I44" s="160">
        <v>40820</v>
      </c>
      <c r="J44" s="160">
        <v>40820</v>
      </c>
      <c r="K44" s="160">
        <v>40820</v>
      </c>
      <c r="L44" s="160">
        <v>40820</v>
      </c>
      <c r="P44" s="155"/>
      <c r="Q44" s="156"/>
    </row>
    <row r="45" spans="1:17">
      <c r="A45" s="151" t="s">
        <v>99</v>
      </c>
      <c r="B45" s="142">
        <v>4981.87</v>
      </c>
      <c r="C45" s="142">
        <v>2506.81</v>
      </c>
      <c r="D45" s="142">
        <v>3233.92</v>
      </c>
      <c r="E45" s="142">
        <v>1876.02</v>
      </c>
      <c r="F45" s="142">
        <v>393.13</v>
      </c>
      <c r="G45" s="142">
        <v>6207.64</v>
      </c>
      <c r="H45" s="142">
        <v>4090.69</v>
      </c>
      <c r="I45" s="142">
        <v>1053.51</v>
      </c>
      <c r="J45" s="142">
        <v>1867.84</v>
      </c>
      <c r="K45" s="142">
        <v>941.17</v>
      </c>
      <c r="L45" s="142">
        <v>1211.01</v>
      </c>
      <c r="P45" s="152"/>
      <c r="Q45" s="143"/>
    </row>
    <row r="46" spans="1:17">
      <c r="A46" s="153" t="s">
        <v>100</v>
      </c>
      <c r="B46" s="154">
        <v>39272</v>
      </c>
      <c r="C46" s="154">
        <v>39234</v>
      </c>
      <c r="D46" s="154">
        <v>39269</v>
      </c>
      <c r="E46" s="154">
        <v>39248</v>
      </c>
      <c r="F46" s="154">
        <v>39182</v>
      </c>
      <c r="G46" s="154">
        <v>39587</v>
      </c>
      <c r="H46" s="154">
        <v>40588</v>
      </c>
      <c r="I46" s="154">
        <v>40787</v>
      </c>
      <c r="J46" s="154">
        <v>40843</v>
      </c>
      <c r="K46" s="154">
        <v>40787</v>
      </c>
      <c r="L46" s="154">
        <v>40787</v>
      </c>
      <c r="P46" s="155"/>
      <c r="Q46" s="156"/>
    </row>
    <row r="47" spans="1:17">
      <c r="A47" s="157" t="s">
        <v>101</v>
      </c>
      <c r="B47" s="158">
        <v>682.96</v>
      </c>
      <c r="C47" s="158">
        <v>533.04</v>
      </c>
      <c r="D47" s="158">
        <v>760.74</v>
      </c>
      <c r="E47" s="158">
        <v>94.46</v>
      </c>
      <c r="F47" s="158">
        <v>41.56</v>
      </c>
      <c r="G47" s="158">
        <v>1955.88</v>
      </c>
      <c r="H47" s="158">
        <v>2551.41</v>
      </c>
      <c r="I47" s="158">
        <v>856.38</v>
      </c>
      <c r="J47" s="158">
        <v>1646.29</v>
      </c>
      <c r="K47" s="158">
        <v>727.5</v>
      </c>
      <c r="L47" s="158">
        <v>1059.1099999999999</v>
      </c>
      <c r="P47" s="152"/>
      <c r="Q47" s="143"/>
    </row>
    <row r="48" spans="1:17">
      <c r="A48" s="159" t="s">
        <v>102</v>
      </c>
      <c r="B48" s="160">
        <v>33829</v>
      </c>
      <c r="C48" s="160">
        <v>37539</v>
      </c>
      <c r="D48" s="160">
        <v>39868</v>
      </c>
      <c r="E48" s="160">
        <v>25384</v>
      </c>
      <c r="F48" s="160">
        <v>39777</v>
      </c>
      <c r="G48" s="160">
        <v>39881</v>
      </c>
      <c r="H48" s="160">
        <v>40820</v>
      </c>
      <c r="I48" s="160">
        <v>40820</v>
      </c>
      <c r="J48" s="160">
        <v>40820</v>
      </c>
      <c r="K48" s="160">
        <v>40820</v>
      </c>
      <c r="L48" s="160">
        <v>40820</v>
      </c>
      <c r="P48" s="155"/>
      <c r="Q48" s="156"/>
    </row>
    <row r="65" spans="3:3" ht="15.75">
      <c r="C65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67" orientation="portrait" r:id="rId1"/>
  <headerFooter alignWithMargins="0">
    <oddHeader>&amp;R&amp;G</oddHeader>
    <oddFooter>&amp;L&amp;8&amp;P |&amp;R&amp;G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workbookViewId="0">
      <selection activeCell="E5" sqref="E5"/>
    </sheetView>
  </sheetViews>
  <sheetFormatPr baseColWidth="10" defaultRowHeight="12.75"/>
  <cols>
    <col min="1" max="1" width="20" customWidth="1"/>
    <col min="2" max="10" width="9.85546875" customWidth="1"/>
  </cols>
  <sheetData>
    <row r="1" spans="1:11" ht="18" customHeight="1"/>
    <row r="2" spans="1:11" ht="20.100000000000001" customHeight="1">
      <c r="A2" s="88" t="s">
        <v>103</v>
      </c>
      <c r="B2" s="5"/>
      <c r="C2" s="5"/>
      <c r="D2" s="5"/>
      <c r="E2" s="5"/>
      <c r="F2" s="5"/>
      <c r="G2" s="5"/>
      <c r="H2" s="5"/>
      <c r="I2" s="5"/>
      <c r="K2" s="5"/>
    </row>
    <row r="3" spans="1:11" ht="15">
      <c r="A3" s="162" t="s">
        <v>104</v>
      </c>
      <c r="B3" s="5"/>
      <c r="C3" s="5"/>
      <c r="D3" s="5"/>
      <c r="E3" s="5"/>
      <c r="F3" s="5"/>
      <c r="G3" s="5"/>
      <c r="H3" s="5"/>
      <c r="I3" s="5"/>
      <c r="K3" s="5"/>
    </row>
    <row r="4" spans="1:11" ht="12.75" customHeight="1">
      <c r="G4" s="127"/>
      <c r="H4" s="127"/>
      <c r="I4" s="127"/>
    </row>
    <row r="5" spans="1:11" ht="12.75" customHeight="1">
      <c r="F5" s="1"/>
      <c r="G5" s="127"/>
      <c r="H5" s="127"/>
      <c r="I5" s="127"/>
    </row>
    <row r="6" spans="1:11" ht="12.75" customHeight="1">
      <c r="E6" s="1"/>
      <c r="G6" s="127"/>
      <c r="H6" s="127"/>
      <c r="I6" s="127"/>
    </row>
    <row r="7" spans="1:11" ht="12.75" customHeight="1">
      <c r="G7" s="127"/>
      <c r="H7" s="127"/>
      <c r="I7" s="127"/>
    </row>
    <row r="8" spans="1:11" ht="12.75" customHeight="1">
      <c r="D8" s="1"/>
      <c r="G8" s="127"/>
      <c r="H8" s="127"/>
      <c r="I8" s="127"/>
    </row>
    <row r="9" spans="1:11" ht="17.100000000000001" customHeight="1">
      <c r="A9" s="163" t="s">
        <v>114</v>
      </c>
      <c r="G9" s="127"/>
      <c r="H9" s="127"/>
      <c r="I9" s="127"/>
    </row>
    <row r="10" spans="1:11" ht="3.95" customHeight="1"/>
    <row r="11" spans="1:11" ht="0.95" customHeight="1">
      <c r="A11" s="129"/>
      <c r="B11" s="129"/>
      <c r="C11" s="129"/>
      <c r="D11" s="129"/>
      <c r="E11" s="129"/>
      <c r="F11" s="129"/>
      <c r="G11" s="129"/>
      <c r="H11" s="129"/>
      <c r="I11" s="129"/>
      <c r="J11" s="129"/>
    </row>
    <row r="12" spans="1:11" ht="24">
      <c r="A12" s="130"/>
      <c r="B12" s="164" t="s">
        <v>105</v>
      </c>
      <c r="C12" s="164" t="s">
        <v>106</v>
      </c>
      <c r="D12" s="164" t="s">
        <v>107</v>
      </c>
      <c r="E12" s="164" t="s">
        <v>108</v>
      </c>
      <c r="F12" s="164" t="s">
        <v>109</v>
      </c>
      <c r="G12" s="164" t="s">
        <v>110</v>
      </c>
      <c r="H12" s="164" t="s">
        <v>111</v>
      </c>
      <c r="I12" s="164" t="s">
        <v>112</v>
      </c>
      <c r="J12" s="164" t="s">
        <v>113</v>
      </c>
      <c r="K12" s="132"/>
    </row>
    <row r="13" spans="1:11">
      <c r="A13" s="134" t="s">
        <v>87</v>
      </c>
      <c r="B13" s="138">
        <v>2115.3200000000002</v>
      </c>
      <c r="C13" s="138">
        <v>1097.07</v>
      </c>
      <c r="D13" s="138">
        <v>1315.99</v>
      </c>
      <c r="E13" s="138">
        <v>1609.29</v>
      </c>
      <c r="F13" s="138">
        <v>1296.54</v>
      </c>
      <c r="G13" s="138">
        <v>1506.55</v>
      </c>
      <c r="H13" s="138">
        <v>1500.96</v>
      </c>
      <c r="I13" s="138">
        <v>2482.17</v>
      </c>
      <c r="J13" s="138">
        <v>2423.8000000000002</v>
      </c>
      <c r="K13" s="140"/>
    </row>
    <row r="14" spans="1:11">
      <c r="A14" s="134" t="s">
        <v>88</v>
      </c>
      <c r="B14" s="135">
        <v>1555.24</v>
      </c>
      <c r="C14" s="135">
        <v>855.9</v>
      </c>
      <c r="D14" s="135">
        <v>974.28</v>
      </c>
      <c r="E14" s="135">
        <v>1233.45</v>
      </c>
      <c r="F14" s="135">
        <v>937.98</v>
      </c>
      <c r="G14" s="135">
        <v>1078.05</v>
      </c>
      <c r="H14" s="135">
        <v>1067.19</v>
      </c>
      <c r="I14" s="135">
        <v>1913.84</v>
      </c>
      <c r="J14" s="135">
        <v>1853.02</v>
      </c>
      <c r="K14" s="137"/>
    </row>
    <row r="15" spans="1:11">
      <c r="A15" s="141">
        <v>40819</v>
      </c>
      <c r="B15" s="142">
        <v>1527.61</v>
      </c>
      <c r="C15" s="142">
        <v>844.2</v>
      </c>
      <c r="D15" s="142">
        <v>957.54</v>
      </c>
      <c r="E15" s="142">
        <v>1216.6199999999999</v>
      </c>
      <c r="F15" s="142">
        <v>916.53</v>
      </c>
      <c r="G15" s="142">
        <v>1047.1099999999999</v>
      </c>
      <c r="H15" s="142">
        <v>1036.75</v>
      </c>
      <c r="I15" s="142">
        <v>1879.83</v>
      </c>
      <c r="J15" s="142">
        <v>1820.1</v>
      </c>
      <c r="K15" s="143"/>
    </row>
    <row r="16" spans="1:11">
      <c r="A16" s="141">
        <v>40820</v>
      </c>
      <c r="B16" s="142">
        <v>1483.09</v>
      </c>
      <c r="C16" s="142">
        <v>843.26</v>
      </c>
      <c r="D16" s="142">
        <v>933.49</v>
      </c>
      <c r="E16" s="142">
        <v>1198.03</v>
      </c>
      <c r="F16" s="142">
        <v>895.1</v>
      </c>
      <c r="G16" s="142">
        <v>1028.3499999999999</v>
      </c>
      <c r="H16" s="142">
        <v>1016.27</v>
      </c>
      <c r="I16" s="142">
        <v>1825.05</v>
      </c>
      <c r="J16" s="142">
        <v>1767.06</v>
      </c>
      <c r="K16" s="143"/>
    </row>
    <row r="17" spans="1:11">
      <c r="A17" s="141">
        <v>40821</v>
      </c>
      <c r="B17" s="142">
        <v>1530.21</v>
      </c>
      <c r="C17" s="142">
        <v>848.56</v>
      </c>
      <c r="D17" s="142">
        <v>959.65</v>
      </c>
      <c r="E17" s="142">
        <v>1212.6099999999999</v>
      </c>
      <c r="F17" s="142">
        <v>930.52</v>
      </c>
      <c r="G17" s="142">
        <v>1076.3699999999999</v>
      </c>
      <c r="H17" s="142">
        <v>1060.8</v>
      </c>
      <c r="I17" s="142">
        <v>1883.04</v>
      </c>
      <c r="J17" s="142">
        <v>1823.2</v>
      </c>
      <c r="K17" s="143"/>
    </row>
    <row r="18" spans="1:11">
      <c r="A18" s="141">
        <v>40822</v>
      </c>
      <c r="B18" s="142">
        <v>1561.41</v>
      </c>
      <c r="C18" s="142">
        <v>853.86</v>
      </c>
      <c r="D18" s="142">
        <v>977.26</v>
      </c>
      <c r="E18" s="142">
        <v>1219.78</v>
      </c>
      <c r="F18" s="142">
        <v>946.97</v>
      </c>
      <c r="G18" s="142">
        <v>1096.27</v>
      </c>
      <c r="H18" s="142">
        <v>1079.79</v>
      </c>
      <c r="I18" s="142">
        <v>1921.43</v>
      </c>
      <c r="J18" s="142">
        <v>1860.38</v>
      </c>
      <c r="K18" s="143"/>
    </row>
    <row r="19" spans="1:11">
      <c r="A19" s="141">
        <v>40823</v>
      </c>
      <c r="B19" s="142">
        <v>1577.36</v>
      </c>
      <c r="C19" s="142">
        <v>872.69</v>
      </c>
      <c r="D19" s="142">
        <v>988.89</v>
      </c>
      <c r="E19" s="142">
        <v>1221.79</v>
      </c>
      <c r="F19" s="142">
        <v>954.38</v>
      </c>
      <c r="G19" s="142">
        <v>1103.95</v>
      </c>
      <c r="H19" s="142">
        <v>1087.3599999999999</v>
      </c>
      <c r="I19" s="142">
        <v>1941.06</v>
      </c>
      <c r="J19" s="142">
        <v>1879.38</v>
      </c>
      <c r="K19" s="143"/>
    </row>
    <row r="20" spans="1:11">
      <c r="A20" s="141">
        <v>40826</v>
      </c>
      <c r="B20" s="142">
        <v>1626.14</v>
      </c>
      <c r="C20" s="142">
        <v>862.32</v>
      </c>
      <c r="D20" s="142">
        <v>1013.39</v>
      </c>
      <c r="E20" s="142">
        <v>1221.95</v>
      </c>
      <c r="F20" s="142">
        <v>972.83</v>
      </c>
      <c r="G20" s="142">
        <v>1107.06</v>
      </c>
      <c r="H20" s="142">
        <v>1090.3399999999999</v>
      </c>
      <c r="I20" s="142">
        <v>2001.09</v>
      </c>
      <c r="J20" s="142">
        <v>1937.5</v>
      </c>
      <c r="K20" s="143"/>
    </row>
    <row r="21" spans="1:11">
      <c r="A21" s="141">
        <v>40827</v>
      </c>
      <c r="B21" s="142">
        <v>1614.78</v>
      </c>
      <c r="C21" s="142">
        <v>864.51</v>
      </c>
      <c r="D21" s="142">
        <v>1007.64</v>
      </c>
      <c r="E21" s="142">
        <v>1227.06</v>
      </c>
      <c r="F21" s="142">
        <v>958.15</v>
      </c>
      <c r="G21" s="142">
        <v>1086.8499999999999</v>
      </c>
      <c r="H21" s="142">
        <v>1073.28</v>
      </c>
      <c r="I21" s="142">
        <v>1987.11</v>
      </c>
      <c r="J21" s="142">
        <v>1923.96</v>
      </c>
      <c r="K21" s="143"/>
    </row>
    <row r="22" spans="1:11">
      <c r="A22" s="141">
        <v>40828</v>
      </c>
      <c r="B22" s="142">
        <v>1664.43</v>
      </c>
      <c r="C22" s="142">
        <v>871.45</v>
      </c>
      <c r="D22" s="142">
        <v>1035.43</v>
      </c>
      <c r="E22" s="142">
        <v>1247.82</v>
      </c>
      <c r="F22" s="142">
        <v>993.64</v>
      </c>
      <c r="G22" s="142">
        <v>1129.9100000000001</v>
      </c>
      <c r="H22" s="142">
        <v>1113.45</v>
      </c>
      <c r="I22" s="142">
        <v>2048.21</v>
      </c>
      <c r="J22" s="142">
        <v>1983.12</v>
      </c>
      <c r="K22" s="143"/>
    </row>
    <row r="23" spans="1:11">
      <c r="A23" s="141">
        <v>40829</v>
      </c>
      <c r="B23" s="142">
        <v>1630.4</v>
      </c>
      <c r="C23" s="142">
        <v>871.98</v>
      </c>
      <c r="D23" s="142">
        <v>1017.25</v>
      </c>
      <c r="E23" s="142">
        <v>1238.6199999999999</v>
      </c>
      <c r="F23" s="142">
        <v>977.6</v>
      </c>
      <c r="G23" s="142">
        <v>1117.3900000000001</v>
      </c>
      <c r="H23" s="142">
        <v>1101.78</v>
      </c>
      <c r="I23" s="142">
        <v>2006.33</v>
      </c>
      <c r="J23" s="142">
        <v>1942.57</v>
      </c>
      <c r="K23" s="143"/>
    </row>
    <row r="24" spans="1:11">
      <c r="A24" s="141">
        <v>40830</v>
      </c>
      <c r="B24" s="142">
        <v>1648.78</v>
      </c>
      <c r="C24" s="142">
        <v>875.51</v>
      </c>
      <c r="D24" s="142">
        <v>1027.69</v>
      </c>
      <c r="E24" s="142">
        <v>1243.93</v>
      </c>
      <c r="F24" s="142">
        <v>987.18</v>
      </c>
      <c r="G24" s="142">
        <v>1125.21</v>
      </c>
      <c r="H24" s="142">
        <v>1109.31</v>
      </c>
      <c r="I24" s="142">
        <v>2028.95</v>
      </c>
      <c r="J24" s="142">
        <v>1964.47</v>
      </c>
      <c r="K24" s="143"/>
    </row>
    <row r="25" spans="1:11">
      <c r="A25" s="141">
        <v>40833</v>
      </c>
      <c r="B25" s="142">
        <v>1625.75</v>
      </c>
      <c r="C25" s="142">
        <v>881.02</v>
      </c>
      <c r="D25" s="142">
        <v>1016.23</v>
      </c>
      <c r="E25" s="142">
        <v>1250.6500000000001</v>
      </c>
      <c r="F25" s="142">
        <v>974.07</v>
      </c>
      <c r="G25" s="142">
        <v>1112.1600000000001</v>
      </c>
      <c r="H25" s="142">
        <v>1096.78</v>
      </c>
      <c r="I25" s="142">
        <v>2000.61</v>
      </c>
      <c r="J25" s="142">
        <v>1937.04</v>
      </c>
      <c r="K25" s="143"/>
    </row>
    <row r="26" spans="1:11">
      <c r="A26" s="141">
        <v>40834</v>
      </c>
      <c r="B26" s="142">
        <v>1616.34</v>
      </c>
      <c r="C26" s="142">
        <v>871.7</v>
      </c>
      <c r="D26" s="142">
        <v>1009.65</v>
      </c>
      <c r="E26" s="142">
        <v>1240.75</v>
      </c>
      <c r="F26" s="142">
        <v>967.93</v>
      </c>
      <c r="G26" s="142">
        <v>1106</v>
      </c>
      <c r="H26" s="142">
        <v>1091.24</v>
      </c>
      <c r="I26" s="142">
        <v>1989.03</v>
      </c>
      <c r="J26" s="142">
        <v>1925.82</v>
      </c>
      <c r="K26" s="143"/>
    </row>
    <row r="27" spans="1:11">
      <c r="A27" s="141">
        <v>40835</v>
      </c>
      <c r="B27" s="142">
        <v>1626.01</v>
      </c>
      <c r="C27" s="142">
        <v>876.07</v>
      </c>
      <c r="D27" s="142">
        <v>1015.56</v>
      </c>
      <c r="E27" s="142">
        <v>1250.18</v>
      </c>
      <c r="F27" s="142">
        <v>970.29</v>
      </c>
      <c r="G27" s="142">
        <v>1105.23</v>
      </c>
      <c r="H27" s="142">
        <v>1090.45</v>
      </c>
      <c r="I27" s="142">
        <v>2000.93</v>
      </c>
      <c r="J27" s="142">
        <v>1937.35</v>
      </c>
      <c r="K27" s="143"/>
    </row>
    <row r="28" spans="1:11">
      <c r="A28" s="141">
        <v>40836</v>
      </c>
      <c r="B28" s="142">
        <v>1564.16</v>
      </c>
      <c r="C28" s="142">
        <v>873.77</v>
      </c>
      <c r="D28" s="142">
        <v>981.98</v>
      </c>
      <c r="E28" s="142">
        <v>1226.93</v>
      </c>
      <c r="F28" s="142">
        <v>938.25</v>
      </c>
      <c r="G28" s="142">
        <v>1079.1300000000001</v>
      </c>
      <c r="H28" s="142">
        <v>1065.2</v>
      </c>
      <c r="I28" s="142">
        <v>1924.82</v>
      </c>
      <c r="J28" s="142">
        <v>1863.66</v>
      </c>
      <c r="K28" s="143"/>
    </row>
    <row r="29" spans="1:11">
      <c r="A29" s="141">
        <v>40837</v>
      </c>
      <c r="B29" s="142">
        <v>1621.12</v>
      </c>
      <c r="C29" s="142">
        <v>875.41</v>
      </c>
      <c r="D29" s="142">
        <v>1012.82</v>
      </c>
      <c r="E29" s="142">
        <v>1240.72</v>
      </c>
      <c r="F29" s="142">
        <v>969.82</v>
      </c>
      <c r="G29" s="142">
        <v>1107.05</v>
      </c>
      <c r="H29" s="142">
        <v>1091.94</v>
      </c>
      <c r="I29" s="142">
        <v>1994.91</v>
      </c>
      <c r="J29" s="142">
        <v>1931.52</v>
      </c>
      <c r="K29" s="143"/>
    </row>
    <row r="30" spans="1:11">
      <c r="A30" s="141">
        <v>40840</v>
      </c>
      <c r="B30" s="142">
        <v>1666.01</v>
      </c>
      <c r="C30" s="142">
        <v>880.61</v>
      </c>
      <c r="D30" s="142">
        <v>1037.77</v>
      </c>
      <c r="E30" s="142">
        <v>1250.8900000000001</v>
      </c>
      <c r="F30" s="142">
        <v>991.4</v>
      </c>
      <c r="G30" s="142">
        <v>1123.06</v>
      </c>
      <c r="H30" s="142">
        <v>1108.95</v>
      </c>
      <c r="I30" s="142">
        <v>2050.16</v>
      </c>
      <c r="J30" s="142">
        <v>1985.01</v>
      </c>
      <c r="K30" s="143"/>
    </row>
    <row r="31" spans="1:11">
      <c r="A31" s="141">
        <v>40841</v>
      </c>
      <c r="B31" s="142">
        <v>1656.19</v>
      </c>
      <c r="C31" s="142">
        <v>876.44</v>
      </c>
      <c r="D31" s="142">
        <v>1031.82</v>
      </c>
      <c r="E31" s="142">
        <v>1247.53</v>
      </c>
      <c r="F31" s="142">
        <v>986.71</v>
      </c>
      <c r="G31" s="142">
        <v>1121.92</v>
      </c>
      <c r="H31" s="142">
        <v>1108.24</v>
      </c>
      <c r="I31" s="142">
        <v>2038.07</v>
      </c>
      <c r="J31" s="142">
        <v>1973.31</v>
      </c>
      <c r="K31" s="143"/>
    </row>
    <row r="32" spans="1:11">
      <c r="A32" s="141">
        <v>40842</v>
      </c>
      <c r="B32" s="142">
        <v>1641.01</v>
      </c>
      <c r="C32" s="142">
        <v>873.15</v>
      </c>
      <c r="D32" s="142">
        <v>1023.13</v>
      </c>
      <c r="E32" s="142">
        <v>1254.26</v>
      </c>
      <c r="F32" s="142">
        <v>980.44</v>
      </c>
      <c r="G32" s="142">
        <v>1114.1600000000001</v>
      </c>
      <c r="H32" s="142">
        <v>1101.22</v>
      </c>
      <c r="I32" s="142">
        <v>2019.39</v>
      </c>
      <c r="J32" s="142">
        <v>1955.22</v>
      </c>
      <c r="K32" s="143"/>
    </row>
    <row r="33" spans="1:11">
      <c r="A33" s="141">
        <v>40843</v>
      </c>
      <c r="B33" s="142">
        <v>1717.46</v>
      </c>
      <c r="C33" s="142">
        <v>891.56</v>
      </c>
      <c r="D33" s="142">
        <v>1067.17</v>
      </c>
      <c r="E33" s="142">
        <v>1287.8</v>
      </c>
      <c r="F33" s="142">
        <v>1029.17</v>
      </c>
      <c r="G33" s="142">
        <v>1167.75</v>
      </c>
      <c r="H33" s="142">
        <v>1151.6099999999999</v>
      </c>
      <c r="I33" s="142">
        <v>2113.4699999999998</v>
      </c>
      <c r="J33" s="142">
        <v>2046.31</v>
      </c>
      <c r="K33" s="143"/>
    </row>
    <row r="34" spans="1:11">
      <c r="A34" s="141">
        <v>40844</v>
      </c>
      <c r="B34" s="142">
        <v>1705.19</v>
      </c>
      <c r="C34" s="142">
        <v>891.18</v>
      </c>
      <c r="D34" s="142">
        <v>1060.52</v>
      </c>
      <c r="E34" s="142">
        <v>1286.92</v>
      </c>
      <c r="F34" s="142">
        <v>1017.06</v>
      </c>
      <c r="G34" s="142">
        <v>1151.67</v>
      </c>
      <c r="H34" s="142">
        <v>1136.31</v>
      </c>
      <c r="I34" s="142">
        <v>2098.36</v>
      </c>
      <c r="J34" s="142">
        <v>2031.68</v>
      </c>
      <c r="K34" s="143"/>
    </row>
    <row r="35" spans="1:11">
      <c r="A35" s="141">
        <v>40847</v>
      </c>
      <c r="B35" s="142">
        <v>1657.76</v>
      </c>
      <c r="C35" s="142">
        <v>879.27</v>
      </c>
      <c r="D35" s="142">
        <v>1033.1300000000001</v>
      </c>
      <c r="E35" s="142">
        <v>1274.32</v>
      </c>
      <c r="F35" s="142">
        <v>986.13</v>
      </c>
      <c r="G35" s="142">
        <v>1115.45</v>
      </c>
      <c r="H35" s="142">
        <v>1102.04</v>
      </c>
      <c r="I35" s="142">
        <v>2040</v>
      </c>
      <c r="J35" s="142">
        <v>1975.18</v>
      </c>
      <c r="K35" s="143"/>
    </row>
    <row r="36" spans="1:11">
      <c r="A36" s="144" t="s">
        <v>89</v>
      </c>
      <c r="B36" s="145">
        <v>-0.21629999999999999</v>
      </c>
      <c r="C36" s="145">
        <v>-0.19850000000000001</v>
      </c>
      <c r="D36" s="145">
        <v>-0.21490000000000001</v>
      </c>
      <c r="E36" s="145">
        <v>-0.20810000000000001</v>
      </c>
      <c r="F36" s="145">
        <v>-0.2394</v>
      </c>
      <c r="G36" s="145">
        <v>-0.2596</v>
      </c>
      <c r="H36" s="145">
        <v>-0.26579999999999998</v>
      </c>
      <c r="I36" s="145">
        <v>-0.17810000000000001</v>
      </c>
      <c r="J36" s="145">
        <v>-0.18509999999999999</v>
      </c>
      <c r="K36" s="147"/>
    </row>
    <row r="37" spans="1:11">
      <c r="A37" s="148" t="s">
        <v>90</v>
      </c>
      <c r="B37" s="149">
        <v>6.59E-2</v>
      </c>
      <c r="C37" s="149">
        <v>2.7300000000000001E-2</v>
      </c>
      <c r="D37" s="149">
        <v>6.0400000000000002E-2</v>
      </c>
      <c r="E37" s="149">
        <v>3.3099999999999997E-2</v>
      </c>
      <c r="F37" s="149">
        <v>5.1299999999999998E-2</v>
      </c>
      <c r="G37" s="149">
        <v>3.4700000000000002E-2</v>
      </c>
      <c r="H37" s="149">
        <v>3.27E-2</v>
      </c>
      <c r="I37" s="149">
        <v>6.59E-2</v>
      </c>
      <c r="J37" s="149">
        <v>6.59E-2</v>
      </c>
      <c r="K37" s="150"/>
    </row>
    <row r="38" spans="1:11">
      <c r="A38" s="151" t="s">
        <v>91</v>
      </c>
      <c r="B38" s="142">
        <v>1717.46</v>
      </c>
      <c r="C38" s="142">
        <v>891.56</v>
      </c>
      <c r="D38" s="142">
        <v>1067.17</v>
      </c>
      <c r="E38" s="142">
        <v>1287.8</v>
      </c>
      <c r="F38" s="142">
        <v>1029.17</v>
      </c>
      <c r="G38" s="142">
        <v>1167.75</v>
      </c>
      <c r="H38" s="142">
        <v>1151.6099999999999</v>
      </c>
      <c r="I38" s="142">
        <v>2113.4699999999998</v>
      </c>
      <c r="J38" s="142">
        <v>2046.31</v>
      </c>
      <c r="K38" s="143"/>
    </row>
    <row r="39" spans="1:11">
      <c r="A39" s="153" t="s">
        <v>92</v>
      </c>
      <c r="B39" s="154">
        <v>40843</v>
      </c>
      <c r="C39" s="154">
        <v>40843</v>
      </c>
      <c r="D39" s="154">
        <v>40843</v>
      </c>
      <c r="E39" s="154">
        <v>40843</v>
      </c>
      <c r="F39" s="154">
        <v>40843</v>
      </c>
      <c r="G39" s="154">
        <v>40843</v>
      </c>
      <c r="H39" s="154">
        <v>40843</v>
      </c>
      <c r="I39" s="154">
        <v>40843</v>
      </c>
      <c r="J39" s="154">
        <v>40843</v>
      </c>
      <c r="K39" s="156"/>
    </row>
    <row r="40" spans="1:11">
      <c r="A40" s="157" t="s">
        <v>93</v>
      </c>
      <c r="B40" s="158">
        <v>1483.09</v>
      </c>
      <c r="C40" s="158">
        <v>843.26</v>
      </c>
      <c r="D40" s="158">
        <v>933.49</v>
      </c>
      <c r="E40" s="158">
        <v>1198.03</v>
      </c>
      <c r="F40" s="158">
        <v>895.1</v>
      </c>
      <c r="G40" s="158">
        <v>1028.3499999999999</v>
      </c>
      <c r="H40" s="158">
        <v>1016.27</v>
      </c>
      <c r="I40" s="158">
        <v>1825.05</v>
      </c>
      <c r="J40" s="158">
        <v>1767.06</v>
      </c>
      <c r="K40" s="143"/>
    </row>
    <row r="41" spans="1:11">
      <c r="A41" s="159" t="s">
        <v>94</v>
      </c>
      <c r="B41" s="160">
        <v>40820</v>
      </c>
      <c r="C41" s="160">
        <v>40820</v>
      </c>
      <c r="D41" s="160">
        <v>40820</v>
      </c>
      <c r="E41" s="160">
        <v>40820</v>
      </c>
      <c r="F41" s="160">
        <v>40820</v>
      </c>
      <c r="G41" s="160">
        <v>40820</v>
      </c>
      <c r="H41" s="160">
        <v>40820</v>
      </c>
      <c r="I41" s="160">
        <v>40820</v>
      </c>
      <c r="J41" s="160">
        <v>40820</v>
      </c>
      <c r="K41" s="156"/>
    </row>
    <row r="42" spans="1:11">
      <c r="A42" s="161" t="s">
        <v>95</v>
      </c>
      <c r="B42" s="142">
        <v>2314.1</v>
      </c>
      <c r="C42" s="142">
        <v>1203.3800000000001</v>
      </c>
      <c r="D42" s="142">
        <v>1430.36</v>
      </c>
      <c r="E42" s="142">
        <v>1700.11</v>
      </c>
      <c r="F42" s="142">
        <v>1391.51</v>
      </c>
      <c r="G42" s="142">
        <v>1602.85</v>
      </c>
      <c r="H42" s="142">
        <v>1589.82</v>
      </c>
      <c r="I42" s="142">
        <v>2724.62</v>
      </c>
      <c r="J42" s="142">
        <v>2659.2</v>
      </c>
      <c r="K42" s="143"/>
    </row>
    <row r="43" spans="1:11">
      <c r="A43" s="153" t="s">
        <v>96</v>
      </c>
      <c r="B43" s="154">
        <v>40665</v>
      </c>
      <c r="C43" s="154">
        <v>40627</v>
      </c>
      <c r="D43" s="154">
        <v>40661</v>
      </c>
      <c r="E43" s="154">
        <v>40640</v>
      </c>
      <c r="F43" s="154">
        <v>40661</v>
      </c>
      <c r="G43" s="154">
        <v>40639</v>
      </c>
      <c r="H43" s="154">
        <v>40639</v>
      </c>
      <c r="I43" s="154">
        <v>40665</v>
      </c>
      <c r="J43" s="154">
        <v>40665</v>
      </c>
      <c r="K43" s="156"/>
    </row>
    <row r="44" spans="1:11">
      <c r="A44" s="148" t="s">
        <v>97</v>
      </c>
      <c r="B44" s="158">
        <v>1473.06</v>
      </c>
      <c r="C44" s="158">
        <v>838.21</v>
      </c>
      <c r="D44" s="158">
        <v>927.6</v>
      </c>
      <c r="E44" s="158">
        <v>1198.03</v>
      </c>
      <c r="F44" s="158">
        <v>893.1</v>
      </c>
      <c r="G44" s="158">
        <v>1022.53</v>
      </c>
      <c r="H44" s="158">
        <v>1013.88</v>
      </c>
      <c r="I44" s="158">
        <v>1800.5</v>
      </c>
      <c r="J44" s="158">
        <v>1745.53</v>
      </c>
      <c r="K44" s="143"/>
    </row>
    <row r="45" spans="1:11">
      <c r="A45" s="159" t="s">
        <v>98</v>
      </c>
      <c r="B45" s="160">
        <v>40809</v>
      </c>
      <c r="C45" s="160">
        <v>40812</v>
      </c>
      <c r="D45" s="160">
        <v>40809</v>
      </c>
      <c r="E45" s="160">
        <v>40820</v>
      </c>
      <c r="F45" s="160">
        <v>40809</v>
      </c>
      <c r="G45" s="160">
        <v>40809</v>
      </c>
      <c r="H45" s="160">
        <v>40809</v>
      </c>
      <c r="I45" s="160">
        <v>40809</v>
      </c>
      <c r="J45" s="160">
        <v>40809</v>
      </c>
      <c r="K45" s="156"/>
    </row>
    <row r="46" spans="1:11">
      <c r="A46" s="151" t="s">
        <v>99</v>
      </c>
      <c r="B46" s="165">
        <v>3058.2</v>
      </c>
      <c r="C46" s="165">
        <v>2900.29</v>
      </c>
      <c r="D46" s="165">
        <v>2049.21</v>
      </c>
      <c r="E46" s="165">
        <v>3824.82</v>
      </c>
      <c r="F46" s="165">
        <v>2114.15</v>
      </c>
      <c r="G46" s="165">
        <v>1602.85</v>
      </c>
      <c r="H46" s="165">
        <v>1589.82</v>
      </c>
      <c r="I46" s="165">
        <v>2826.66</v>
      </c>
      <c r="J46" s="165">
        <v>2659.2</v>
      </c>
      <c r="K46" s="152"/>
    </row>
    <row r="47" spans="1:11">
      <c r="A47" s="153" t="s">
        <v>100</v>
      </c>
      <c r="B47" s="166">
        <v>39384</v>
      </c>
      <c r="C47" s="166">
        <v>39302</v>
      </c>
      <c r="D47" s="166">
        <v>39384</v>
      </c>
      <c r="E47" s="166">
        <v>39427</v>
      </c>
      <c r="F47" s="166">
        <v>39384</v>
      </c>
      <c r="G47" s="166">
        <v>40639</v>
      </c>
      <c r="H47" s="166">
        <v>40639</v>
      </c>
      <c r="I47" s="166">
        <v>39584</v>
      </c>
      <c r="J47" s="166">
        <v>40665</v>
      </c>
      <c r="K47" s="155"/>
    </row>
    <row r="48" spans="1:11">
      <c r="A48" s="157" t="s">
        <v>101</v>
      </c>
      <c r="B48" s="167">
        <v>643.27</v>
      </c>
      <c r="C48" s="167">
        <v>699.93</v>
      </c>
      <c r="D48" s="167">
        <v>571.85</v>
      </c>
      <c r="E48" s="167">
        <v>907.13</v>
      </c>
      <c r="F48" s="167">
        <v>623.98</v>
      </c>
      <c r="G48" s="167">
        <v>1022.53</v>
      </c>
      <c r="H48" s="167">
        <v>1013.88</v>
      </c>
      <c r="I48" s="167">
        <v>915.72</v>
      </c>
      <c r="J48" s="167">
        <v>1745.53</v>
      </c>
      <c r="K48" s="152"/>
    </row>
    <row r="49" spans="1:11">
      <c r="A49" s="159" t="s">
        <v>102</v>
      </c>
      <c r="B49" s="168">
        <v>37158</v>
      </c>
      <c r="C49" s="168">
        <v>39881</v>
      </c>
      <c r="D49" s="168">
        <v>39861</v>
      </c>
      <c r="E49" s="168">
        <v>39881</v>
      </c>
      <c r="F49" s="168">
        <v>39874</v>
      </c>
      <c r="G49" s="168">
        <v>40809</v>
      </c>
      <c r="H49" s="168">
        <v>40809</v>
      </c>
      <c r="I49" s="168">
        <v>39862</v>
      </c>
      <c r="J49" s="168">
        <v>40809</v>
      </c>
      <c r="K49" s="155"/>
    </row>
    <row r="66" spans="10:10" ht="15.75">
      <c r="J66" s="113"/>
    </row>
  </sheetData>
  <phoneticPr fontId="2" type="noConversion"/>
  <printOptions horizontalCentered="1"/>
  <pageMargins left="0.78740157480314965" right="0.78740157480314965" top="0.98425196850393704" bottom="0.59055118110236227" header="0.51181102362204722" footer="0.51181102362204722"/>
  <pageSetup paperSize="9" scale="78" orientation="portrait" r:id="rId1"/>
  <headerFooter alignWithMargins="0">
    <oddHeader>&amp;R&amp;G</oddHeader>
    <oddFooter>&amp;L&amp;8&amp;P |&amp;R&amp;G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6</vt:i4>
      </vt:variant>
    </vt:vector>
  </HeadingPairs>
  <TitlesOfParts>
    <vt:vector size="29" baseType="lpstr">
      <vt:lpstr>1.Seite</vt:lpstr>
      <vt:lpstr>Umsätze1</vt:lpstr>
      <vt:lpstr>Umsätze2</vt:lpstr>
      <vt:lpstr>Umsätze3</vt:lpstr>
      <vt:lpstr>Umsätze4</vt:lpstr>
      <vt:lpstr>Umsätze5</vt:lpstr>
      <vt:lpstr>Umsätze6</vt:lpstr>
      <vt:lpstr>ÖsterrIndizes</vt:lpstr>
      <vt:lpstr>CEERegIndizes</vt:lpstr>
      <vt:lpstr>CEELändIndizes</vt:lpstr>
      <vt:lpstr>CEESektIndizes</vt:lpstr>
      <vt:lpstr>CISLändIndizes</vt:lpstr>
      <vt:lpstr>CISSektIndizes</vt:lpstr>
      <vt:lpstr>AsiatischeIndizes</vt:lpstr>
      <vt:lpstr>Theme&amp;StyleIndizes</vt:lpstr>
      <vt:lpstr>Theme&amp;StyleIndizes2</vt:lpstr>
      <vt:lpstr>primemarket</vt:lpstr>
      <vt:lpstr>cont und mid</vt:lpstr>
      <vt:lpstr>auction</vt:lpstr>
      <vt:lpstr>OTC1</vt:lpstr>
      <vt:lpstr>OTC2</vt:lpstr>
      <vt:lpstr>Bonds</vt:lpstr>
      <vt:lpstr>Terminmarkt</vt:lpstr>
      <vt:lpstr>'1.Seite'!Druckbereich</vt:lpstr>
      <vt:lpstr>Terminmarkt!Druckbereich</vt:lpstr>
      <vt:lpstr>Umsätze1!Druckbereich</vt:lpstr>
      <vt:lpstr>Umsätze2!Druckbereich</vt:lpstr>
      <vt:lpstr>Umsätze3!Druckbereich</vt:lpstr>
      <vt:lpstr>Umsätze4!Druckbereich</vt:lpstr>
    </vt:vector>
  </TitlesOfParts>
  <Company>Wiener Börse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julia.kollmitzer</dc:creator>
  <cp:lastModifiedBy>AIGNER, Sebastian</cp:lastModifiedBy>
  <cp:lastPrinted>2009-09-10T17:22:36Z</cp:lastPrinted>
  <dcterms:created xsi:type="dcterms:W3CDTF">1996-10-17T05:27:31Z</dcterms:created>
  <dcterms:modified xsi:type="dcterms:W3CDTF">2016-02-17T09:55:17Z</dcterms:modified>
</cp:coreProperties>
</file>